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H:\Buroblad\Documenten\Jaarcijfers 2017\"/>
    </mc:Choice>
  </mc:AlternateContent>
  <bookViews>
    <workbookView xWindow="240" yWindow="210" windowWidth="20115" windowHeight="7365" tabRatio="893"/>
  </bookViews>
  <sheets>
    <sheet name="Inhoudsopgave" sheetId="1" r:id="rId1"/>
    <sheet name="1.1 Comer. Ontw." sheetId="23" r:id="rId2"/>
    <sheet name="2.1 W&amp;V" sheetId="24" r:id="rId3"/>
    <sheet name="2.2 Baten" sheetId="25" r:id="rId4"/>
    <sheet name="2.3 Lasten" sheetId="26" r:id="rId5"/>
    <sheet name="3.1 Kredietrisico" sheetId="28" r:id="rId6"/>
    <sheet name="3.2 Kapitaalmanagement" sheetId="29" r:id="rId7"/>
    <sheet name="3.3 Liquiditeit en financiering" sheetId="30" r:id="rId8"/>
    <sheet name="4.1 Gecon. balans" sheetId="31" r:id="rId9"/>
    <sheet name="4.2 Gecon. W&amp;V" sheetId="32" r:id="rId10"/>
    <sheet name="4.3 Gecon. over. mut. EV" sheetId="35" r:id="rId11"/>
  </sheets>
  <definedNames>
    <definedName name="_xlnm.Print_Area" localSheetId="1">'1.1 Comer. Ontw.'!$A$1:$F$24</definedName>
    <definedName name="_xlnm.Print_Area" localSheetId="2">'2.1 W&amp;V'!$A$1:$G$33</definedName>
    <definedName name="_xlnm.Print_Area" localSheetId="3">'2.2 Baten'!$A$1:$F$16</definedName>
    <definedName name="_xlnm.Print_Area" localSheetId="4">'2.3 Lasten'!$A$1:$F$43</definedName>
    <definedName name="_xlnm.Print_Area" localSheetId="5">'3.1 Kredietrisico'!$A$1:$L$130</definedName>
    <definedName name="_xlnm.Print_Area" localSheetId="6">'3.2 Kapitaalmanagement'!$A$1:$J$83</definedName>
    <definedName name="_xlnm.Print_Area" localSheetId="7">'3.3 Liquiditeit en financiering'!$A$1:$E$22</definedName>
    <definedName name="_xlnm.Print_Area" localSheetId="8">'4.1 Gecon. balans'!$A$1:$D$42</definedName>
    <definedName name="_xlnm.Print_Area" localSheetId="9">'4.2 Gecon. W&amp;V'!$A$1:$D$33</definedName>
    <definedName name="_xlnm.Print_Area" localSheetId="10">'4.3 Gecon. over. mut. EV'!$A$1:$J$20</definedName>
    <definedName name="_xlnm.Print_Area" localSheetId="0">Inhoudsopgave!$A$1:$D$19</definedName>
  </definedNames>
  <calcPr calcId="171027"/>
</workbook>
</file>

<file path=xl/calcChain.xml><?xml version="1.0" encoding="utf-8"?>
<calcChain xmlns="http://schemas.openxmlformats.org/spreadsheetml/2006/main">
  <c r="F33" i="29" l="1"/>
  <c r="F29" i="29"/>
  <c r="C33" i="29"/>
  <c r="C29" i="29"/>
  <c r="H18" i="29"/>
  <c r="G18" i="29"/>
  <c r="H14" i="29"/>
  <c r="H19" i="29" s="1"/>
  <c r="G14" i="29"/>
  <c r="F18" i="29"/>
  <c r="E18" i="29"/>
  <c r="F14" i="29"/>
  <c r="F19" i="29" s="1"/>
  <c r="E14" i="29"/>
  <c r="D18" i="29"/>
  <c r="D14" i="29"/>
  <c r="D19" i="29" s="1"/>
  <c r="C18" i="29"/>
  <c r="C14" i="29"/>
  <c r="E115" i="28"/>
  <c r="C65" i="28"/>
  <c r="D65" i="28"/>
  <c r="J47" i="28"/>
  <c r="J46" i="28"/>
  <c r="J45" i="28"/>
  <c r="J44" i="28"/>
  <c r="J43" i="28"/>
  <c r="I48" i="28"/>
  <c r="H48" i="28"/>
  <c r="G48" i="28"/>
  <c r="F47" i="28"/>
  <c r="F46" i="28"/>
  <c r="F45" i="28"/>
  <c r="F44" i="28"/>
  <c r="F43" i="28"/>
  <c r="E48" i="28"/>
  <c r="D48" i="28"/>
  <c r="F48" i="28" s="1"/>
  <c r="C19" i="29" l="1"/>
  <c r="E19" i="29"/>
  <c r="G19" i="29"/>
  <c r="J48" i="28"/>
  <c r="F49" i="29" l="1"/>
  <c r="F50" i="29"/>
  <c r="C50" i="29"/>
  <c r="C49" i="29"/>
</calcChain>
</file>

<file path=xl/comments1.xml><?xml version="1.0" encoding="utf-8"?>
<comments xmlns="http://schemas.openxmlformats.org/spreadsheetml/2006/main">
  <authors>
    <author>Steeg, R. van (Ronald)</author>
  </authors>
  <commentList>
    <comment ref="B8" authorId="0" shapeId="0">
      <text>
        <r>
          <rPr>
            <sz val="9"/>
            <color indexed="81"/>
            <rFont val="Tahoma"/>
            <family val="2"/>
          </rPr>
          <t>Het aantal klanten per december 2016 is inclusief een correctie van 5.000 door definitiewijzigingen.</t>
        </r>
      </text>
    </comment>
    <comment ref="B10" authorId="0" shapeId="0">
      <text>
        <r>
          <rPr>
            <sz val="9"/>
            <color indexed="81"/>
            <rFont val="Tahoma"/>
            <family val="2"/>
          </rPr>
          <t>Bron: marktonderzoek door GfK, gebaseerd op Moving Annual Total (MAT) per einde van elke gerapporteerde periode een jaar
terugkijkend.</t>
        </r>
      </text>
    </comment>
    <comment ref="B11" authorId="0" shapeId="0">
      <text>
        <r>
          <rPr>
            <sz val="9"/>
            <color indexed="81"/>
            <rFont val="Tahoma"/>
            <family val="2"/>
          </rPr>
          <t xml:space="preserve">Bron: marktonderzoek door Miles Research.
</t>
        </r>
      </text>
    </comment>
    <comment ref="B20" authorId="0" shapeId="0">
      <text>
        <r>
          <rPr>
            <sz val="9"/>
            <color indexed="81"/>
            <rFont val="Tahoma"/>
            <family val="2"/>
          </rPr>
          <t xml:space="preserve">Gebaseerd op CBS-gegevens.
</t>
        </r>
      </text>
    </comment>
    <comment ref="B23" authorId="0" shapeId="0">
      <text>
        <r>
          <rPr>
            <sz val="9"/>
            <color indexed="81"/>
            <rFont val="Tahoma"/>
            <family val="2"/>
          </rPr>
          <t>Marktaandeel particuliere spaartegoeden  december 2016 licht aangepast als gevolg van een correctie van de totale Nederlandse
spaarmarkt door DNB.</t>
        </r>
      </text>
    </comment>
  </commentList>
</comments>
</file>

<file path=xl/comments2.xml><?xml version="1.0" encoding="utf-8"?>
<comments xmlns="http://schemas.openxmlformats.org/spreadsheetml/2006/main">
  <authors>
    <author>Steeg, R. van (Ronald)</author>
    <author>Reiding, C.S. (Charlotte)</author>
    <author>Alem, R.G.A.M. van (Renate)</author>
  </authors>
  <commentList>
    <comment ref="D6" authorId="0" shapeId="0">
      <text>
        <r>
          <rPr>
            <sz val="9"/>
            <color indexed="81"/>
            <rFont val="Tahoma"/>
            <family val="2"/>
          </rPr>
          <t>De Volksbank heeft de grondslagen voor boeterente op vervroegde aflossingen van hypotheken gewijzigd, de vergelijkende cijfers zijn
hiervoor aangepas</t>
        </r>
        <r>
          <rPr>
            <b/>
            <sz val="9"/>
            <color indexed="81"/>
            <rFont val="Tahoma"/>
            <family val="2"/>
          </rPr>
          <t xml:space="preserve">t. </t>
        </r>
      </text>
    </comment>
    <comment ref="B26" authorId="1" shapeId="0">
      <text>
        <r>
          <rPr>
            <sz val="9"/>
            <color indexed="81"/>
            <rFont val="Tahoma"/>
            <family val="2"/>
          </rPr>
          <t>Totale operationele lasten gecorrigeerd voor wettelijke heffingen afgezet tegen totale baten</t>
        </r>
      </text>
    </comment>
    <comment ref="B27" authorId="1" shapeId="0">
      <text>
        <r>
          <rPr>
            <sz val="9"/>
            <color indexed="81"/>
            <rFont val="Tahoma"/>
            <family val="2"/>
          </rPr>
          <t>Totale operationele lasten gecorrigeerd voor wettelijke heffingen en de impact van incidentele posten (bruto waarden) afgezet tegen totale baten</t>
        </r>
      </text>
    </comment>
    <comment ref="B28" authorId="2" shapeId="0">
      <text>
        <r>
          <rPr>
            <sz val="9"/>
            <color indexed="81"/>
            <rFont val="Tahoma"/>
            <family val="2"/>
          </rPr>
          <t>Nettoresultaat afgezet tegen het gemiddelde totaal eigen vermogen op basis van maandeindstanden over de rapportageperiode</t>
        </r>
      </text>
    </comment>
    <comment ref="B29" authorId="2" shapeId="0">
      <text>
        <r>
          <rPr>
            <sz val="9"/>
            <color indexed="81"/>
            <rFont val="Tahoma"/>
            <family val="2"/>
          </rPr>
          <t>Nettoresultaat gecorrigeerd voor incidentele posten afgezet tegen het gemiddelde totaal eigen vermogen op basis van maandeindstanden over de rapportageperiode</t>
        </r>
      </text>
    </comment>
    <comment ref="B30" authorId="2" shapeId="0">
      <text>
        <r>
          <rPr>
            <sz val="9"/>
            <color indexed="81"/>
            <rFont val="Tahoma"/>
            <family val="2"/>
          </rPr>
          <t>Netto rentebaten afgezet tegen het gemiddelde totale activa op basis van maandeindstanden over de rapportageperiode</t>
        </r>
      </text>
    </comment>
    <comment ref="B31" authorId="1" shapeId="0">
      <text>
        <r>
          <rPr>
            <sz val="9"/>
            <color indexed="81"/>
            <rFont val="Tahoma"/>
            <family val="2"/>
          </rPr>
          <t>Operationele lasten gecorrigeerd voor wettelijke heffingen afgezet tegen het gemiddelde totale activa op basis van maandeindstanden over de rapportageperiode</t>
        </r>
      </text>
    </comment>
    <comment ref="B32" authorId="1" shapeId="0">
      <text>
        <r>
          <rPr>
            <sz val="9"/>
            <color indexed="81"/>
            <rFont val="Tahoma"/>
            <family val="2"/>
          </rPr>
          <t>Operationele lasten gecorrigeerd voor wettelijke heffingen en incidentele posten (bruto waarden) afgezet tegen het gemiddelde totale activa op basis van maandeindstanden over de rapportageperiode</t>
        </r>
      </text>
    </comment>
  </commentList>
</comments>
</file>

<file path=xl/comments3.xml><?xml version="1.0" encoding="utf-8"?>
<comments xmlns="http://schemas.openxmlformats.org/spreadsheetml/2006/main">
  <authors>
    <author>Steeg, R. van (Ronald)</author>
    <author>Dickhoff, J.J. (Joost)</author>
    <author>Alem, R.G.A.M. van (Renate)</author>
  </authors>
  <commentList>
    <comment ref="G11" authorId="0" shapeId="0">
      <text>
        <r>
          <rPr>
            <sz val="9"/>
            <color indexed="81"/>
            <rFont val="Tahoma"/>
            <family val="2"/>
          </rPr>
          <t>Particuliere hypotheken is exclusief de achterstanden (€ 18 miljoen) op leningen in de balans gewaardeerd tegen marktwaarde (2016: € 23 miljoen). Dit bedrag wordt in
de tabel 'Particuliere hypotheken in achterstand' wel meegenomen</t>
        </r>
      </text>
    </comment>
    <comment ref="I11" authorId="0" shapeId="0">
      <text>
        <r>
          <rPr>
            <sz val="9"/>
            <color indexed="81"/>
            <rFont val="Tahoma"/>
            <family val="2"/>
          </rPr>
          <t>Een klant is ‘In default’ wanneer de klant een betalingsachterstand heeft van meer dan 3 maanden of wanneer het onwaarschijnlijk is dat de klant aan zijn
betalingsverplichtingen kan voldoen. Onder 'Non-default' zijn de klanten opgenomen met een achterstand van kleiner dan drie maanden. 'In default' en 'Non-default'
vormen samen tezamen het bedrag 'In achterstand'.</t>
        </r>
      </text>
    </comment>
    <comment ref="B17" authorId="0" shapeId="0">
      <text>
        <r>
          <rPr>
            <sz val="9"/>
            <color indexed="81"/>
            <rFont val="Tahoma"/>
            <family val="2"/>
          </rPr>
          <t xml:space="preserve">Onder de bruto mkb-kredieten zijn voor € 712 miljoen (2016: € 815 miljoen) bruto mkb-hypotheken verantwoord.
</t>
        </r>
      </text>
    </comment>
    <comment ref="B25" authorId="0" shapeId="0">
      <text>
        <r>
          <rPr>
            <sz val="9"/>
            <color indexed="81"/>
            <rFont val="Tahoma"/>
            <family val="2"/>
          </rPr>
          <t xml:space="preserve">De Volksbank heeft de grondslagen voor boeterente op vervroegde aflossingen van hypotheken gewijzigd, de vergelijkende cijfers zijn hiervoor aangepast. 
</t>
        </r>
      </text>
    </comment>
    <comment ref="B62" authorId="1" shapeId="0">
      <text>
        <r>
          <rPr>
            <sz val="9"/>
            <color indexed="81"/>
            <rFont val="Tahoma"/>
            <family val="2"/>
          </rPr>
          <t>In het totaal van de leningen in achterstand zijn begrepen de hypotheken die in de balans op reële waarde worden gewaardeerd (2017: € 18 miljoen, 2016: € 23 miljoen). In de tabel met de dekkingsgraad worden deze posten niet meegenomen onder 'Leningen in achterstand'.</t>
        </r>
      </text>
    </comment>
    <comment ref="B63" authorId="0" shapeId="0">
      <text>
        <r>
          <rPr>
            <sz val="9"/>
            <color indexed="81"/>
            <rFont val="Tahoma"/>
            <family val="2"/>
          </rPr>
          <t xml:space="preserve">Bestaande uit reële waardeaanpassingen van hypotheken gewaardeerd tegen reële waarde, reële waardeaanpassingen als gevolg van
hedge accounting en amortisaties.
</t>
        </r>
      </text>
    </comment>
    <comment ref="B70" authorId="0" shapeId="0">
      <text>
        <r>
          <rPr>
            <sz val="9"/>
            <color indexed="81"/>
            <rFont val="Tahoma"/>
            <family val="2"/>
          </rPr>
          <t xml:space="preserve">LtV op basis van geïndexeerde reële waarde onderpand.
</t>
        </r>
      </text>
    </comment>
    <comment ref="B71" authorId="1" shapeId="0">
      <text>
        <r>
          <rPr>
            <sz val="9"/>
            <color indexed="81"/>
            <rFont val="Tahoma"/>
            <family val="2"/>
          </rPr>
          <t>De omvang van de garanties gerelateeerd aan NHG-gegarandeerde hypotheken loopt annuïtair af</t>
        </r>
      </text>
    </comment>
    <comment ref="B85" authorId="0" shapeId="0">
      <text>
        <r>
          <rPr>
            <sz val="9"/>
            <color indexed="81"/>
            <rFont val="Tahoma"/>
            <family val="2"/>
          </rPr>
          <t xml:space="preserve">Bestaande uit reële waardeaanpassingen van hypotheken gewaardeerd tegen reële waarde, reële waardeaanpassingen als gevolg van
hedge accounting en amortisaties.
</t>
        </r>
      </text>
    </comment>
    <comment ref="B98" authorId="1" shapeId="0">
      <text>
        <r>
          <rPr>
            <sz val="9"/>
            <color indexed="81"/>
            <rFont val="Tahoma"/>
            <family val="2"/>
          </rPr>
          <t>Inclusief spaarhypotheken waarvan de polis is ondergebracht bij een verzekeraar</t>
        </r>
      </text>
    </comment>
    <comment ref="B103" authorId="2" shapeId="0">
      <text>
        <r>
          <rPr>
            <sz val="9"/>
            <color indexed="81"/>
            <rFont val="Tahoma"/>
            <family val="2"/>
          </rPr>
          <t>Bestaande uit reële waardeaanpassingen van hypotheken gewaardeerd tegen reële waarde, reële waardeaanpassingen als gevolg van hedge accounting en amortisaties</t>
        </r>
      </text>
    </comment>
    <comment ref="B128" authorId="2" shapeId="0">
      <text>
        <r>
          <rPr>
            <sz val="9"/>
            <color indexed="81"/>
            <rFont val="Tahoma"/>
            <family val="2"/>
          </rPr>
          <t>Bestaande uit reële waardeaanpassingen van hypotheken gewaardeerd tegen reële waarde, reële waardeaanpassingen als gevolg van hedge accounting en amortisaties</t>
        </r>
      </text>
    </comment>
  </commentList>
</comments>
</file>

<file path=xl/comments4.xml><?xml version="1.0" encoding="utf-8"?>
<comments xmlns="http://schemas.openxmlformats.org/spreadsheetml/2006/main">
  <authors>
    <author>Steeg, R. van (Ronald)</author>
  </authors>
  <commentList>
    <comment ref="E26" authorId="0" shapeId="0">
      <text>
        <r>
          <rPr>
            <sz val="9"/>
            <color indexed="81"/>
            <rFont val="Tahoma"/>
            <family val="2"/>
          </rPr>
          <t xml:space="preserve">
De Volksbank heeft de grondslagen voor boeterente op vervroegde aflossingen van hypotheken gewijzigd. De vergelijkende cijfers in de prudentiële opstellingen zijn niet
aangepast maar gelijk gehouden aan de eerder aan de toezichthouder gerapporteerde cijfers. Hierdoor zijn de vergelijkende cijfers van het totaal eigen vermogen in de
prudentiële opstellingen niet gelijk aan de geconsolideerde financiële overzichten onder IFRS.</t>
        </r>
      </text>
    </comment>
    <comment ref="B35" authorId="0" shapeId="0">
      <text>
        <r>
          <rPr>
            <sz val="9"/>
            <color indexed="81"/>
            <rFont val="Tahoma"/>
            <family val="2"/>
          </rPr>
          <t xml:space="preserve">Het IRB tekort (shortfall) betreft het verschil tussen het verwachte verlies onder de CRR/CRD IV richtlijnen en de IFRS-voorziening voor particuliere hypotheken.
Gedurende de transitionele fase komt deze shortfall (die initieel gelijk verdeeld werd over Tier 1- en Tier 2-kapitaal) voor een steeds groter deel ten laste van het Tier 1-
kapitaal.
</t>
        </r>
      </text>
    </comment>
  </commentList>
</comments>
</file>

<file path=xl/comments5.xml><?xml version="1.0" encoding="utf-8"?>
<comments xmlns="http://schemas.openxmlformats.org/spreadsheetml/2006/main">
  <authors>
    <author>Steeg, R. van (Ronald)</author>
  </authors>
  <commentList>
    <comment ref="B10" authorId="0" shapeId="0">
      <text>
        <r>
          <rPr>
            <sz val="9"/>
            <color indexed="81"/>
            <rFont val="Tahoma"/>
            <family val="2"/>
          </rPr>
          <t xml:space="preserve">De Loan-to-Deposit ratio is berekend door uitstaande kredieten te delen door aangetrokken deposito's. Vanaf 30 juni 2017 worden de
uitstaande kredieten gecorrigeerd voor reële waarde-aanpassingen als gevolg van hedge accounting. De vergelijkende cijfers zijn
dienovereenkomstig aangepast.
</t>
        </r>
      </text>
    </comment>
    <comment ref="B16" authorId="0" shapeId="0">
      <text>
        <r>
          <rPr>
            <sz val="9"/>
            <color indexed="81"/>
            <rFont val="Tahoma"/>
            <family val="2"/>
          </rPr>
          <t xml:space="preserve">De hier gepresenteerde kaspositie omvat de centrale bankreserves, het saldo op rekeningen bij correspondentbanken en contractuele
kasstromen van tegenpartijen op geld- en kapitaalmarkten, die binnen maximaal tien dagen plaatsvinden. De kaspositie wijkt hierdoor af
van het in de balans opgenomen saldo kas en kasequivalenten.
</t>
        </r>
      </text>
    </comment>
  </commentList>
</comments>
</file>

<file path=xl/comments6.xml><?xml version="1.0" encoding="utf-8"?>
<comments xmlns="http://schemas.openxmlformats.org/spreadsheetml/2006/main">
  <authors>
    <author>Keijning, D. (Douwe)</author>
  </authors>
  <commentList>
    <comment ref="C6" authorId="0" shapeId="0">
      <text>
        <r>
          <rPr>
            <sz val="9"/>
            <color indexed="81"/>
            <rFont val="Tahoma"/>
            <family val="2"/>
          </rPr>
          <t xml:space="preserve">Het geplaatst kapitaal is volgestort en bestaat uit 840.008 gewone aandelen met een nominale waarde van € 453,79 per aandeel
</t>
        </r>
      </text>
    </comment>
    <comment ref="C24" authorId="0" shapeId="0">
      <text>
        <r>
          <rPr>
            <sz val="9"/>
            <color indexed="81"/>
            <rFont val="Tahoma"/>
            <family val="2"/>
          </rPr>
          <t xml:space="preserve">Het geplaatst kapitaal is volgestort en bestaat uit 840.008 gewone aandelen met een nominale waarde van € 453,79 per aandeel
</t>
        </r>
      </text>
    </comment>
  </commentList>
</comments>
</file>

<file path=xl/sharedStrings.xml><?xml version="1.0" encoding="utf-8"?>
<sst xmlns="http://schemas.openxmlformats.org/spreadsheetml/2006/main" count="484" uniqueCount="321">
  <si>
    <t>Terug naar de inhoudsopgave</t>
  </si>
  <si>
    <t>Particuliere hypotheken naar aflossingsvorm</t>
  </si>
  <si>
    <t>Afronding kan leiden tot kleine verschillen.</t>
  </si>
  <si>
    <t>Algemene toelichting</t>
  </si>
  <si>
    <t>Commerciële ontwikkelingen</t>
  </si>
  <si>
    <t>December 2016</t>
  </si>
  <si>
    <t>Juni 2016</t>
  </si>
  <si>
    <t>Totaal aantal klanten (in duizenden)</t>
  </si>
  <si>
    <t>Net Promoter Score</t>
  </si>
  <si>
    <t>ASN Bank</t>
  </si>
  <si>
    <t>BLG Wonen</t>
  </si>
  <si>
    <t>RegioBank</t>
  </si>
  <si>
    <t>SNS</t>
  </si>
  <si>
    <t>Gewogen gemiddelde</t>
  </si>
  <si>
    <t>Hypotheken</t>
  </si>
  <si>
    <t xml:space="preserve">Particuliere hypotheken (bruto in miljarden euro's) </t>
  </si>
  <si>
    <t>Marktaandeel nieuwe hypotheken (in #)</t>
  </si>
  <si>
    <t>Marktaandeel hypotheekportefeuille (in €)</t>
  </si>
  <si>
    <t>Marktaandeel nieuwe betaalrekeningen</t>
  </si>
  <si>
    <t>Particuliere spaartegoeden (in miljarden euro's)</t>
  </si>
  <si>
    <t>Marktaandeel particuliere spaartegoeden</t>
  </si>
  <si>
    <t>Mkb-spaartegoeden (in miljarden euro's)</t>
  </si>
  <si>
    <t>1.1 Commerciële ontwikkelingen</t>
  </si>
  <si>
    <t>Winst- &amp; verliesrekening</t>
  </si>
  <si>
    <t>in miljoenen euro's</t>
  </si>
  <si>
    <t>Mutatie</t>
  </si>
  <si>
    <t xml:space="preserve">Netto provisie en beheervergoedingen </t>
  </si>
  <si>
    <t>Resultaat uit beleggingen</t>
  </si>
  <si>
    <t xml:space="preserve">Resultaat financiële instrumenten </t>
  </si>
  <si>
    <t xml:space="preserve">Overige operationele opbrengsten </t>
  </si>
  <si>
    <t>Overige baten</t>
  </si>
  <si>
    <t>Totaal baten</t>
  </si>
  <si>
    <t>Wettelijke heffingen</t>
  </si>
  <si>
    <t>Totaal operationele lasten</t>
  </si>
  <si>
    <t>Overige lasten</t>
  </si>
  <si>
    <t>Totaal lasten</t>
  </si>
  <si>
    <t>Bijzondere waardeverminderingen</t>
  </si>
  <si>
    <t>Resultaat voor belastingen</t>
  </si>
  <si>
    <t>Belastingen</t>
  </si>
  <si>
    <t>Nettoresultaat over de periode</t>
  </si>
  <si>
    <t>Reële waardeveranderingen voormalige DBV-hypotheken en gerelateerde derivaten</t>
  </si>
  <si>
    <t>Totaal incidentele posten</t>
  </si>
  <si>
    <t>Gecorrigeerd nettoresultaat over de periode</t>
  </si>
  <si>
    <t>Efficiencyratio</t>
  </si>
  <si>
    <t>Gecorrigeerde efficiencyratio</t>
  </si>
  <si>
    <t>Rendement eigen vermogen (REV)</t>
  </si>
  <si>
    <t>Gecorrigeerd rendement eigen vermogen (REV)</t>
  </si>
  <si>
    <t>Operationele lasten als % van gemiddelde activa</t>
  </si>
  <si>
    <t>Gecorrigeerde operationele lasten als % van gemiddelde activa</t>
  </si>
  <si>
    <t>Verdeling baten</t>
  </si>
  <si>
    <t>Gecorrigeerde baten</t>
  </si>
  <si>
    <t>Operationele lasten en FTE</t>
  </si>
  <si>
    <t>Personeelskosten</t>
  </si>
  <si>
    <t>Afschrijvingen op (im-)materiële vaste activa</t>
  </si>
  <si>
    <t>Overige operationele lasten</t>
  </si>
  <si>
    <t>Totaal correcties</t>
  </si>
  <si>
    <t>Gecorrigeerde personeelskosten</t>
  </si>
  <si>
    <t>Gecorrigeerde overige operationele lasten</t>
  </si>
  <si>
    <t>Gecorrigeerde operationele lasten</t>
  </si>
  <si>
    <t>Totaal aantal interne fte's</t>
  </si>
  <si>
    <t>Totaal aantal externe fte's</t>
  </si>
  <si>
    <t>Totaal aantal fte's</t>
  </si>
  <si>
    <t>1. Commerciële ontwikkelingen</t>
  </si>
  <si>
    <t>2. Financiële resultaten</t>
  </si>
  <si>
    <t>Baten</t>
  </si>
  <si>
    <t>Laten</t>
  </si>
  <si>
    <t>2.1 Winst- &amp; verliesrekening</t>
  </si>
  <si>
    <t>2.2 Baten</t>
  </si>
  <si>
    <t>2.3 Lasten</t>
  </si>
  <si>
    <t>Bijzondere waardeverminderingen op particuliere hypotheken</t>
  </si>
  <si>
    <t>Bijzondere waardeverminderingen op overige particuliere leningen</t>
  </si>
  <si>
    <t>Bijzondere waardeverminderingen op  mkb-kredieten</t>
  </si>
  <si>
    <t>Totaal bijzondere waardeverminderingen op vorderingen</t>
  </si>
  <si>
    <t>Bijzondere waardeverminderingen op andere activa</t>
  </si>
  <si>
    <t>Totaal bijzondere waardeverminderingen</t>
  </si>
  <si>
    <t>3. Risico-, kapitaal- en
liquiditeitsmanagement</t>
  </si>
  <si>
    <t>3.1 Kredietrisico</t>
  </si>
  <si>
    <t>Kredietrisico</t>
  </si>
  <si>
    <t>Vorderingen op klanten</t>
  </si>
  <si>
    <t>Bruto
leningen</t>
  </si>
  <si>
    <t>Specifieke
voor-
ziening</t>
  </si>
  <si>
    <t>IBNR-
voor-
ziening</t>
  </si>
  <si>
    <t>Voorziene default-leningen</t>
  </si>
  <si>
    <t>Leningen in achter-
stand (%)</t>
  </si>
  <si>
    <t>Impaired ratio</t>
  </si>
  <si>
    <t>Dekkings-
graad</t>
  </si>
  <si>
    <t>Particuliere hypotheken</t>
  </si>
  <si>
    <t>Overige particuliere kredieten</t>
  </si>
  <si>
    <t>Totaal particuliere kredieten</t>
  </si>
  <si>
    <t>Overige zakelijke en semi-publieke kredieten</t>
  </si>
  <si>
    <t>Totaal vorderingen op klanten</t>
  </si>
  <si>
    <t>Mkb-kredieten</t>
  </si>
  <si>
    <t>Verloop voorziening vorderingen op klanten</t>
  </si>
  <si>
    <t>Totaal</t>
  </si>
  <si>
    <t>Overige mutaties</t>
  </si>
  <si>
    <t>Particuliere hypotheken in achterstand</t>
  </si>
  <si>
    <t>Geen achterstand</t>
  </si>
  <si>
    <t>Voorziening</t>
  </si>
  <si>
    <t>Totaal particuliere hypotheken</t>
  </si>
  <si>
    <t>NHG</t>
  </si>
  <si>
    <t>- waarvan LtV ≤ 75%</t>
  </si>
  <si>
    <t>- waarvan LtV &gt;75 ≤100%</t>
  </si>
  <si>
    <t>- waarvan LtV &gt;100 ≤110%</t>
  </si>
  <si>
    <t>- waarvan LtV &gt;110 ≤125%</t>
  </si>
  <si>
    <t>- waarvan LtV &gt; 125%</t>
  </si>
  <si>
    <t>IFRS waardeaanpassingen</t>
  </si>
  <si>
    <t>Spaardelen</t>
  </si>
  <si>
    <t>Aflossingsvrij (100%)</t>
  </si>
  <si>
    <t>Aflossingsvrij (gedeeltelijk)</t>
  </si>
  <si>
    <t>Levensverzekering</t>
  </si>
  <si>
    <t>Annuïtair</t>
  </si>
  <si>
    <t>Banksparen</t>
  </si>
  <si>
    <t>Belegging</t>
  </si>
  <si>
    <t>Lineair</t>
  </si>
  <si>
    <t>Overig</t>
  </si>
  <si>
    <t>Variabel</t>
  </si>
  <si>
    <t>≥ 1 en &lt; 5 jaar vast</t>
  </si>
  <si>
    <t>≥ 5 en &lt; 10 jaar vast</t>
  </si>
  <si>
    <t>≥ 10 en &lt; 15 jaar vast</t>
  </si>
  <si>
    <t>≥ 15 jaar vast</t>
  </si>
  <si>
    <t>Particuliere hypotheken naar looptijd</t>
  </si>
  <si>
    <t>3.2 Kapitaalmanagement</t>
  </si>
  <si>
    <t>Kapitaalmanagement</t>
  </si>
  <si>
    <t>Totaal kapitaal</t>
  </si>
  <si>
    <t>waarvan Tier 1 kapitaal</t>
  </si>
  <si>
    <t>waarvan Tier 1-kernkapitaal</t>
  </si>
  <si>
    <t>volledig ingefaseerd (2019)</t>
  </si>
  <si>
    <t>Pillar 1 eis</t>
  </si>
  <si>
    <t>Pillar 2 eis</t>
  </si>
  <si>
    <t>Totale SREP-kapitaaleis</t>
  </si>
  <si>
    <t>Kapitaalconserveringsbuffer</t>
  </si>
  <si>
    <t>Buffer Overige systeemrelevante instellingen</t>
  </si>
  <si>
    <t>Contracyclische kapitaalbuffer</t>
  </si>
  <si>
    <t>Gecombineerde buffer eis</t>
  </si>
  <si>
    <t>Totale kapitaaleis</t>
  </si>
  <si>
    <t>Kapitaaleisen</t>
  </si>
  <si>
    <t>Kapitalisatie</t>
  </si>
  <si>
    <t>CRD IV transitioneel</t>
  </si>
  <si>
    <t>CRD IV volledig ingefaseerd</t>
  </si>
  <si>
    <t>Eigen vermogen toe te schrijven aan aandeelhouder</t>
  </si>
  <si>
    <t>Niet aanmerking komende tussentijdse winsten</t>
  </si>
  <si>
    <t>Niet in aanmerking komend onverdeeld resultaat voorgaande jaren</t>
  </si>
  <si>
    <t>Eigen vermogen voor CRD IV-doeleinden</t>
  </si>
  <si>
    <t>Cashflow hedge reserve</t>
  </si>
  <si>
    <t>Reële waardereserve</t>
  </si>
  <si>
    <t>Overige prudentiële aanpassingen</t>
  </si>
  <si>
    <t>Totaal prudentiële filters</t>
  </si>
  <si>
    <t>Immateriële vaste activa</t>
  </si>
  <si>
    <t>IRB-tekort</t>
  </si>
  <si>
    <t>Totaal kapitaalaftrekposten</t>
  </si>
  <si>
    <t>Totaal voorgeschreven aanpassingen op het eigen vermogen</t>
  </si>
  <si>
    <t>CRD IV Tier 1-kernkapitaal</t>
  </si>
  <si>
    <t>Aanvullend Tier 1-kapitaal</t>
  </si>
  <si>
    <t>Tier 1-kapitaal</t>
  </si>
  <si>
    <t>Tier 2-vermogensbestanddelen</t>
  </si>
  <si>
    <t>Tier 2-kapitaal</t>
  </si>
  <si>
    <t>Risicogewogen activa</t>
  </si>
  <si>
    <t>Risico-exposure gedefinieerd door CRR</t>
  </si>
  <si>
    <t>Tier 1-kernkapitaalratio</t>
  </si>
  <si>
    <t>Tier 1-ratio</t>
  </si>
  <si>
    <t>Totaal kapitaalratio</t>
  </si>
  <si>
    <t>Leverage ratio</t>
  </si>
  <si>
    <t xml:space="preserve">Risicogewogen activa </t>
  </si>
  <si>
    <t>CRD IV</t>
  </si>
  <si>
    <t>Kredietrisico - Internal ratings based (IRB)</t>
  </si>
  <si>
    <t>Kredietrisico - gestandaardiseerde benadering</t>
  </si>
  <si>
    <t>Operationeel risico</t>
  </si>
  <si>
    <t>Marktrisico</t>
  </si>
  <si>
    <t>Credit Valuation Adjustment (CVA)</t>
  </si>
  <si>
    <t>Tier 1-kernkapitaal</t>
  </si>
  <si>
    <t>Overige in aanmerking komende ongedekte verplichtingen met resterende looptijd langer dan 1 jaar</t>
  </si>
  <si>
    <t>Totaal kapitaal en overige in aanmerking komende ongedekte verplichtingen, exclusief deposito's van natuurlijke personen en mkb-ondernemingen</t>
  </si>
  <si>
    <t>MREL</t>
  </si>
  <si>
    <t>Liquiditeit en financiering</t>
  </si>
  <si>
    <t>3.3 Liquiditeit en financiering</t>
  </si>
  <si>
    <t>Belangrijke liquiditeitsindicatoren</t>
  </si>
  <si>
    <t>LCR</t>
  </si>
  <si>
    <t>&gt;100%</t>
  </si>
  <si>
    <t>NSFR</t>
  </si>
  <si>
    <t>Loan-to-Deposit ratio</t>
  </si>
  <si>
    <t>Liquiditeitsbuffer (in miljoenen euro's)</t>
  </si>
  <si>
    <t>in € millions</t>
  </si>
  <si>
    <t>Kaspositie</t>
  </si>
  <si>
    <t>Staatsobligaties</t>
  </si>
  <si>
    <t>Regionale/lokale overheden en supranationals</t>
  </si>
  <si>
    <t>Overige liquide activa</t>
  </si>
  <si>
    <t>Beleenbare interne RMBS</t>
  </si>
  <si>
    <t>Liquiditeitsbuffer</t>
  </si>
  <si>
    <t>Liquiditeitspositie</t>
  </si>
  <si>
    <t>4. Geconsolideerde financiële overzichten</t>
  </si>
  <si>
    <t>4.1 Geconsolideerde balans</t>
  </si>
  <si>
    <t>4.2 Geconsolideerde winst- en verliesrekening</t>
  </si>
  <si>
    <t>Geconsolideerde balans</t>
  </si>
  <si>
    <t>Voor resultaatverdeling en in miljoenen euro's</t>
  </si>
  <si>
    <t>Activa</t>
  </si>
  <si>
    <t>Kas en kasequivalenten</t>
  </si>
  <si>
    <t>Derivaten</t>
  </si>
  <si>
    <t>Beleggingen</t>
  </si>
  <si>
    <t>Vorderingen op banken</t>
  </si>
  <si>
    <t>Materiële vaste activa</t>
  </si>
  <si>
    <t>Uitgestelde belastingvorderingen</t>
  </si>
  <si>
    <t>Vennootschapsbelasting</t>
  </si>
  <si>
    <t>Overige activa</t>
  </si>
  <si>
    <t>Totaal activa</t>
  </si>
  <si>
    <t>Passiva</t>
  </si>
  <si>
    <t>Spaargelden</t>
  </si>
  <si>
    <t>Overige schulden aan klanten</t>
  </si>
  <si>
    <t>Schulden aan klanten</t>
  </si>
  <si>
    <t>Schulden aan banken</t>
  </si>
  <si>
    <t>Schuldbewijzen</t>
  </si>
  <si>
    <t>Uitgestelde belastingverplichtingen</t>
  </si>
  <si>
    <t>Overige verplichtingen</t>
  </si>
  <si>
    <t>Overige voorzieningen</t>
  </si>
  <si>
    <t>Achtergestelde schulden</t>
  </si>
  <si>
    <t>Totaal overige schulden</t>
  </si>
  <si>
    <t>Aandelenkapitaal</t>
  </si>
  <si>
    <t>Overige reserves</t>
  </si>
  <si>
    <t>Onverdeeld resultaat</t>
  </si>
  <si>
    <t>Belang van derden</t>
  </si>
  <si>
    <t>Totaal eigen vermogen</t>
  </si>
  <si>
    <t>Totaal passiva</t>
  </si>
  <si>
    <t>Geconsolideerde financiële overzichten</t>
  </si>
  <si>
    <t>Geconsolideerde winst- en verliesrekening</t>
  </si>
  <si>
    <t>Rentebaten</t>
  </si>
  <si>
    <t>Rentelasten</t>
  </si>
  <si>
    <t>Provisie- en beheervergoedingen</t>
  </si>
  <si>
    <t>Verschuldigde provisie en beheervergoedingen</t>
  </si>
  <si>
    <t xml:space="preserve">Nettoprovisie en beheervergoedingen </t>
  </si>
  <si>
    <t>Resultaat financiële instrumenten</t>
  </si>
  <si>
    <t>Overige operationele opbrengsten</t>
  </si>
  <si>
    <t>Lasten</t>
  </si>
  <si>
    <t>Afschrijvingen op materiële en immateriële vaste activa</t>
  </si>
  <si>
    <t>Nettoresultaat uit voortgezette activiteiten</t>
  </si>
  <si>
    <t>Verdeling:</t>
  </si>
  <si>
    <t>Nettoresultaat toewijsbaar aan aandeelhouder</t>
  </si>
  <si>
    <t>Nettoresultaat toewijsbaar aan belang derden</t>
  </si>
  <si>
    <t>Geconsolideerd overzicht mutaties eigen vermogen 2016</t>
  </si>
  <si>
    <t>Geplaatst
kapitaal</t>
  </si>
  <si>
    <t>Agio-
reserve</t>
  </si>
  <si>
    <t>Herwaar-derings-reserve</t>
  </si>
  <si>
    <t>Reële waarde reserve</t>
  </si>
  <si>
    <t>Totaal 
eigen
vermogen</t>
  </si>
  <si>
    <t>Stand per 1 januari 2016</t>
  </si>
  <si>
    <t>Overboeking nettoresultaat 2015</t>
  </si>
  <si>
    <t>Ongerealiseerde herwaarderingen</t>
  </si>
  <si>
    <t>Realisatie herwaarderingen via W&amp;V</t>
  </si>
  <si>
    <t>Rechtstreekse mutaties in het eigen vermogen</t>
  </si>
  <si>
    <t>Nettoresultaat 2016</t>
  </si>
  <si>
    <t>Totaalresultaat 2016</t>
  </si>
  <si>
    <t>Totaal mutaties eigen vermogen 2016</t>
  </si>
  <si>
    <t>Stand per 31 december 2016</t>
  </si>
  <si>
    <t>4.3 Geconsolideerd overzicht mutaties eigen vermogen</t>
  </si>
  <si>
    <t>Niet-NHG</t>
  </si>
  <si>
    <t>IFRS waarderingsaanpassingen</t>
  </si>
  <si>
    <t>Kredietvoorziening</t>
  </si>
  <si>
    <t>MREL BRRD</t>
  </si>
  <si>
    <t>Risico exposure gedefinieerd door BRRD (MREL)</t>
  </si>
  <si>
    <t>MREL (Totaal kapitaal)</t>
  </si>
  <si>
    <t>MREL (Totaal kapitaal inclusief overige in aanmerking komende verplichtingen)</t>
  </si>
  <si>
    <t>MREL Risicogewogen activa</t>
  </si>
  <si>
    <t>Non-default- leningen</t>
  </si>
  <si>
    <t>Juni 2017</t>
  </si>
  <si>
    <t>Totaal aantal betaalrekeningklanten (in duizenden)</t>
  </si>
  <si>
    <t>Dotatie reorganisatievoorziening 2016</t>
  </si>
  <si>
    <t>Rentemarge (bps)</t>
  </si>
  <si>
    <t>1H17</t>
  </si>
  <si>
    <t>Change</t>
  </si>
  <si>
    <t>Operationele lasten exclusief wettelijke heffingen</t>
  </si>
  <si>
    <t>Netto rentebaten</t>
  </si>
  <si>
    <t>Gecorrigeerde afschrijvingen op (im-)materiële vaste activa</t>
  </si>
  <si>
    <t>Risicokosten totale leningen</t>
  </si>
  <si>
    <t>Risicokosten particuliere hypotheken</t>
  </si>
  <si>
    <t>Risicokosten mkb-kredieten</t>
  </si>
  <si>
    <t>Stand per begin van de periode</t>
  </si>
  <si>
    <t>Onttrekkingen</t>
  </si>
  <si>
    <t>Dotaties</t>
  </si>
  <si>
    <t>Vrijvallen</t>
  </si>
  <si>
    <t>Stand per einde van de periode</t>
  </si>
  <si>
    <t xml:space="preserve">Non-defaultleningen in achterstand </t>
  </si>
  <si>
    <t>- waarvan 1 - 3 maanden in achterstand</t>
  </si>
  <si>
    <t xml:space="preserve">Voorziene defaultleningen in achterstand </t>
  </si>
  <si>
    <t>- waarvan 4 - 6 maanden in achterstand</t>
  </si>
  <si>
    <t>- waarvan 7 - 12 maanden in achterstand</t>
  </si>
  <si>
    <t>- waarvan &gt; 12 maanden in achterstand</t>
  </si>
  <si>
    <t>Totaal leningen in achterstand</t>
  </si>
  <si>
    <t>Overboeking nettoresultaat 2016</t>
  </si>
  <si>
    <t>December 2017</t>
  </si>
  <si>
    <t>Klanten en betalen</t>
  </si>
  <si>
    <t>Sparen</t>
  </si>
  <si>
    <t>2H17</t>
  </si>
  <si>
    <t>Waarvan: eenmalige dotatie reorganisatievoorziening 2016</t>
  </si>
  <si>
    <t>Dotaties aan niet-kredietrisico gerelateerde voorzieningen</t>
  </si>
  <si>
    <t>Gecorrigeerde operationele lasten exclusief dotaties aan niet-kredietrisico gerelateerde voorzieningen</t>
  </si>
  <si>
    <t>Vorderingen op de overheid</t>
  </si>
  <si>
    <t>Boek-
waarde</t>
  </si>
  <si>
    <t>Resterende hoofdsommen</t>
  </si>
  <si>
    <t>In achter-
stand</t>
  </si>
  <si>
    <t>Gewogen gemiddelde geïndexeerde LtV</t>
  </si>
  <si>
    <t>Uitsplitsing particuliere hypotheken naar LtV buckets</t>
  </si>
  <si>
    <t>Aflossingsvrije hypotheken (100%) naar LtV-klasse</t>
  </si>
  <si>
    <t>in percentages</t>
  </si>
  <si>
    <t>LtV ≤ 75%</t>
  </si>
  <si>
    <t>LtV &gt;75 ≤100%</t>
  </si>
  <si>
    <t>LtV &gt;100 ≤110%</t>
  </si>
  <si>
    <t>LtV &gt;110 ≤125%</t>
  </si>
  <si>
    <t>LtV &gt; 125%</t>
  </si>
  <si>
    <t>31-12-2017</t>
  </si>
  <si>
    <t>30-06-2017</t>
  </si>
  <si>
    <t>31-12-2016</t>
  </si>
  <si>
    <t>Impact EBA-interpretatie CRR artikel 82</t>
  </si>
  <si>
    <t>Geconsolideerd overzicht mutaties eigen vermogen 2017</t>
  </si>
  <si>
    <t>Stand per 1 januari 2017</t>
  </si>
  <si>
    <t>Stand per 31 december 2017</t>
  </si>
  <si>
    <t>Realisatie herwaarderingen via het eigen vermogen</t>
  </si>
  <si>
    <t>Nettoresultaat 2017</t>
  </si>
  <si>
    <t>Totaalresultaat 2017</t>
  </si>
  <si>
    <t>Uikering dividend</t>
  </si>
  <si>
    <t>Totaal mutaties eigen vermogen 2017</t>
  </si>
  <si>
    <t>Effect nettoresultaat 2016 door stelselwizjiging</t>
  </si>
  <si>
    <t>Default-leningen</t>
  </si>
  <si>
    <t>Dit feitenoverzicht vormt een bijlage bij het financiële verslag 2017 van de Volksbank dat is terug te vinden op https://www.devolksbank.nl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</si>
</sst>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s>
  <fonts count="31">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b/>
      <sz val="9"/>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u/>
      <sz val="9"/>
      <color rgb="FF009CDE"/>
      <name val="Arial"/>
      <family val="2"/>
    </font>
    <font>
      <sz val="9"/>
      <color indexed="81"/>
      <name val="Tahoma"/>
      <family val="2"/>
    </font>
    <font>
      <i/>
      <sz val="10"/>
      <color rgb="FF009CDE"/>
      <name val="Arial"/>
      <family val="2"/>
    </font>
    <font>
      <i/>
      <sz val="10"/>
      <color theme="1"/>
      <name val="Arial"/>
      <family val="2"/>
    </font>
    <font>
      <i/>
      <sz val="9"/>
      <name val="Arial"/>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4">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9" fillId="4" borderId="2">
      <alignment horizontal="right"/>
    </xf>
    <xf numFmtId="49" fontId="10" fillId="5" borderId="4">
      <alignment vertical="center"/>
    </xf>
  </cellStyleXfs>
  <cellXfs count="359">
    <xf numFmtId="0" fontId="0" fillId="0" borderId="0" xfId="0"/>
    <xf numFmtId="0" fontId="0" fillId="2" borderId="0" xfId="0" applyFill="1"/>
    <xf numFmtId="0" fontId="0" fillId="2" borderId="0" xfId="0" applyFont="1" applyFill="1"/>
    <xf numFmtId="0" fontId="0" fillId="2" borderId="0" xfId="0" applyFill="1" applyAlignment="1">
      <alignment horizontal="right"/>
    </xf>
    <xf numFmtId="0" fontId="5" fillId="2" borderId="0" xfId="10" applyFont="1" applyFill="1"/>
    <xf numFmtId="0" fontId="6" fillId="2" borderId="0" xfId="6" applyFont="1" applyFill="1" applyBorder="1" applyAlignment="1">
      <alignment horizontal="left" vertical="center"/>
    </xf>
    <xf numFmtId="0" fontId="7" fillId="2" borderId="0" xfId="6" applyFont="1" applyFill="1" applyBorder="1" applyAlignment="1">
      <alignment horizontal="right" vertical="center"/>
    </xf>
    <xf numFmtId="0" fontId="4" fillId="2" borderId="0" xfId="7" applyFont="1" applyFill="1" applyBorder="1">
      <alignment horizontal="left" wrapText="1"/>
    </xf>
    <xf numFmtId="0" fontId="2" fillId="2" borderId="0" xfId="7" applyFont="1" applyFill="1" applyBorder="1">
      <alignment horizontal="left" wrapText="1"/>
    </xf>
    <xf numFmtId="0" fontId="2" fillId="2" borderId="0" xfId="13" applyFill="1" applyAlignment="1">
      <alignment horizontal="right"/>
    </xf>
    <xf numFmtId="0" fontId="5" fillId="2" borderId="0" xfId="10" applyFont="1" applyFill="1" applyAlignment="1">
      <alignment horizontal="right"/>
    </xf>
    <xf numFmtId="0" fontId="12" fillId="2" borderId="0" xfId="0" applyFont="1" applyFill="1"/>
    <xf numFmtId="0" fontId="0" fillId="2" borderId="3" xfId="0" applyFill="1" applyBorder="1"/>
    <xf numFmtId="0" fontId="0" fillId="2" borderId="5" xfId="0" applyFill="1" applyBorder="1"/>
    <xf numFmtId="0" fontId="13" fillId="6" borderId="6" xfId="5" applyFont="1" applyFill="1" applyBorder="1" applyAlignment="1" applyProtection="1">
      <alignment horizontal="center" vertical="center"/>
    </xf>
    <xf numFmtId="0" fontId="15" fillId="0" borderId="0" xfId="0" applyFont="1" applyBorder="1"/>
    <xf numFmtId="3" fontId="16" fillId="2" borderId="0" xfId="13"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8" fillId="2" borderId="0" xfId="6" applyFont="1" applyFill="1" applyBorder="1" applyAlignment="1">
      <alignment horizontal="left" vertical="center"/>
    </xf>
    <xf numFmtId="3" fontId="18" fillId="2" borderId="0" xfId="6" applyNumberFormat="1" applyFont="1" applyFill="1" applyBorder="1" applyAlignment="1">
      <alignment horizontal="left" vertical="top" wrapText="1"/>
    </xf>
    <xf numFmtId="164" fontId="18" fillId="6" borderId="0" xfId="0" applyNumberFormat="1" applyFont="1" applyFill="1" applyBorder="1" applyAlignment="1" applyProtection="1">
      <alignment horizontal="right" vertical="top"/>
      <protection locked="0"/>
    </xf>
    <xf numFmtId="164" fontId="18" fillId="2" borderId="0" xfId="0" applyNumberFormat="1" applyFont="1" applyFill="1" applyBorder="1" applyAlignment="1" applyProtection="1">
      <alignment horizontal="right" vertical="top"/>
      <protection locked="0"/>
    </xf>
    <xf numFmtId="168" fontId="18" fillId="6" borderId="0" xfId="0" applyNumberFormat="1" applyFont="1" applyFill="1" applyBorder="1" applyAlignment="1" applyProtection="1">
      <alignment horizontal="right" vertical="top"/>
      <protection locked="0"/>
    </xf>
    <xf numFmtId="168" fontId="18" fillId="2" borderId="0" xfId="0" applyNumberFormat="1" applyFont="1" applyFill="1" applyBorder="1" applyAlignment="1" applyProtection="1">
      <alignment horizontal="right" vertical="top"/>
      <protection locked="0"/>
    </xf>
    <xf numFmtId="0" fontId="18" fillId="6" borderId="0" xfId="6" applyFont="1" applyFill="1" applyBorder="1" applyAlignment="1">
      <alignment horizontal="left" vertical="center"/>
    </xf>
    <xf numFmtId="167" fontId="18" fillId="6" borderId="0" xfId="2" applyNumberFormat="1" applyFont="1" applyFill="1" applyBorder="1" applyAlignment="1" applyProtection="1">
      <alignment horizontal="right" vertical="top"/>
      <protection locked="0"/>
    </xf>
    <xf numFmtId="167" fontId="18" fillId="2" borderId="0" xfId="2" applyNumberFormat="1" applyFont="1" applyFill="1" applyBorder="1" applyAlignment="1" applyProtection="1">
      <alignment horizontal="right" vertical="top"/>
      <protection locked="0"/>
    </xf>
    <xf numFmtId="9" fontId="18" fillId="2" borderId="0" xfId="2" applyNumberFormat="1" applyFont="1" applyFill="1" applyBorder="1" applyAlignment="1" applyProtection="1">
      <alignment horizontal="right" vertical="top"/>
      <protection locked="0"/>
    </xf>
    <xf numFmtId="0" fontId="6" fillId="2" borderId="3" xfId="6" applyFont="1" applyFill="1" applyBorder="1" applyAlignment="1">
      <alignment horizontal="left" vertical="center"/>
    </xf>
    <xf numFmtId="49" fontId="16" fillId="6" borderId="3" xfId="0" applyNumberFormat="1" applyFont="1" applyFill="1" applyBorder="1" applyAlignment="1" applyProtection="1">
      <alignment horizontal="right" vertical="top"/>
      <protection locked="0"/>
    </xf>
    <xf numFmtId="49" fontId="16" fillId="2" borderId="3" xfId="0" applyNumberFormat="1" applyFont="1" applyFill="1" applyBorder="1" applyAlignment="1" applyProtection="1">
      <alignment horizontal="right" vertical="top"/>
      <protection locked="0"/>
    </xf>
    <xf numFmtId="0" fontId="15" fillId="2" borderId="0" xfId="0" applyFont="1" applyFill="1"/>
    <xf numFmtId="0" fontId="18" fillId="2" borderId="3" xfId="6" applyFont="1" applyFill="1" applyBorder="1" applyAlignment="1">
      <alignment horizontal="left" vertical="center"/>
    </xf>
    <xf numFmtId="0" fontId="16" fillId="6" borderId="3" xfId="0" applyNumberFormat="1" applyFont="1" applyFill="1" applyBorder="1" applyAlignment="1" applyProtection="1">
      <alignment horizontal="right"/>
      <protection locked="0"/>
    </xf>
    <xf numFmtId="0" fontId="16" fillId="2" borderId="3" xfId="0" applyNumberFormat="1" applyFont="1" applyFill="1" applyBorder="1" applyAlignment="1" applyProtection="1">
      <alignment horizontal="right"/>
      <protection locked="0"/>
    </xf>
    <xf numFmtId="0" fontId="16" fillId="2" borderId="3" xfId="6" applyFont="1" applyFill="1" applyBorder="1" applyAlignment="1">
      <alignment horizontal="right"/>
    </xf>
    <xf numFmtId="0" fontId="18" fillId="2" borderId="0" xfId="0" applyNumberFormat="1" applyFont="1" applyFill="1" applyBorder="1" applyAlignment="1" applyProtection="1">
      <alignment vertical="top"/>
      <protection locked="0"/>
    </xf>
    <xf numFmtId="164" fontId="18" fillId="6" borderId="0" xfId="0" applyNumberFormat="1" applyFont="1" applyFill="1" applyBorder="1" applyAlignment="1" applyProtection="1">
      <alignment horizontal="right"/>
      <protection locked="0"/>
    </xf>
    <xf numFmtId="164" fontId="18" fillId="2" borderId="0" xfId="0" applyNumberFormat="1" applyFont="1" applyFill="1" applyBorder="1" applyAlignment="1" applyProtection="1">
      <alignment horizontal="right"/>
      <protection locked="0"/>
    </xf>
    <xf numFmtId="9" fontId="18" fillId="2" borderId="0" xfId="0" applyNumberFormat="1" applyFont="1" applyFill="1" applyBorder="1" applyAlignment="1" applyProtection="1">
      <alignment horizontal="right"/>
      <protection locked="0"/>
    </xf>
    <xf numFmtId="0" fontId="18" fillId="2" borderId="3" xfId="0" applyNumberFormat="1" applyFont="1" applyFill="1" applyBorder="1" applyAlignment="1" applyProtection="1">
      <alignment vertical="top"/>
      <protection locked="0"/>
    </xf>
    <xf numFmtId="164" fontId="18" fillId="6" borderId="3" xfId="0" applyNumberFormat="1" applyFont="1" applyFill="1" applyBorder="1" applyAlignment="1" applyProtection="1">
      <alignment horizontal="right"/>
      <protection locked="0"/>
    </xf>
    <xf numFmtId="164" fontId="18" fillId="2" borderId="3" xfId="0" applyNumberFormat="1" applyFont="1" applyFill="1" applyBorder="1" applyAlignment="1" applyProtection="1">
      <alignment horizontal="right"/>
      <protection locked="0"/>
    </xf>
    <xf numFmtId="9" fontId="18" fillId="2" borderId="3" xfId="0" applyNumberFormat="1" applyFont="1" applyFill="1" applyBorder="1" applyAlignment="1" applyProtection="1">
      <alignment horizontal="right"/>
      <protection locked="0"/>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9" fontId="18" fillId="2" borderId="0" xfId="0" quotePrefix="1" applyNumberFormat="1" applyFont="1" applyFill="1" applyBorder="1" applyAlignment="1" applyProtection="1">
      <alignment horizontal="right"/>
      <protection locked="0"/>
    </xf>
    <xf numFmtId="0" fontId="16" fillId="2" borderId="0" xfId="0" quotePrefix="1" applyNumberFormat="1" applyFont="1" applyFill="1" applyBorder="1" applyAlignment="1" applyProtection="1">
      <alignment vertical="top"/>
      <protection locked="0"/>
    </xf>
    <xf numFmtId="0" fontId="16" fillId="2" borderId="7"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9" fontId="16" fillId="2" borderId="7" xfId="0" applyNumberFormat="1" applyFont="1" applyFill="1" applyBorder="1" applyAlignment="1" applyProtection="1">
      <alignment horizontal="right"/>
      <protection locked="0"/>
    </xf>
    <xf numFmtId="0" fontId="18" fillId="2" borderId="7" xfId="0" applyNumberFormat="1" applyFont="1" applyFill="1" applyBorder="1" applyAlignment="1" applyProtection="1">
      <alignment vertical="top"/>
      <protection locked="0"/>
    </xf>
    <xf numFmtId="164" fontId="18" fillId="6" borderId="7" xfId="0" applyNumberFormat="1" applyFont="1" applyFill="1" applyBorder="1" applyAlignment="1" applyProtection="1">
      <alignment horizontal="right"/>
      <protection locked="0"/>
    </xf>
    <xf numFmtId="164" fontId="18" fillId="2" borderId="7" xfId="0" applyNumberFormat="1" applyFont="1" applyFill="1" applyBorder="1" applyAlignment="1" applyProtection="1">
      <alignment horizontal="right"/>
      <protection locked="0"/>
    </xf>
    <xf numFmtId="9" fontId="18" fillId="2" borderId="7" xfId="0" applyNumberFormat="1" applyFont="1" applyFill="1" applyBorder="1" applyAlignment="1" applyProtection="1">
      <alignment horizontal="right"/>
      <protection locked="0"/>
    </xf>
    <xf numFmtId="0" fontId="7" fillId="2" borderId="0" xfId="0" quotePrefix="1" applyNumberFormat="1" applyFont="1" applyFill="1" applyBorder="1" applyAlignment="1" applyProtection="1">
      <alignment vertical="top"/>
      <protection locked="0"/>
    </xf>
    <xf numFmtId="164" fontId="20" fillId="6" borderId="0" xfId="0" applyNumberFormat="1" applyFont="1" applyFill="1" applyBorder="1" applyAlignment="1" applyProtection="1">
      <alignment horizontal="right"/>
      <protection locked="0"/>
    </xf>
    <xf numFmtId="164" fontId="20" fillId="2" borderId="0" xfId="0" applyNumberFormat="1" applyFont="1" applyFill="1" applyBorder="1" applyAlignment="1" applyProtection="1">
      <alignment horizontal="right"/>
      <protection locked="0"/>
    </xf>
    <xf numFmtId="9" fontId="20" fillId="2" borderId="0" xfId="0" applyNumberFormat="1" applyFont="1" applyFill="1" applyBorder="1" applyAlignment="1" applyProtection="1">
      <alignment horizontal="right"/>
      <protection locked="0"/>
    </xf>
    <xf numFmtId="164" fontId="18" fillId="2" borderId="0" xfId="6" applyNumberFormat="1" applyFont="1" applyFill="1" applyBorder="1" applyAlignment="1">
      <alignment horizontal="right"/>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0" fontId="16" fillId="2" borderId="0" xfId="0" applyFont="1" applyFill="1"/>
    <xf numFmtId="164" fontId="16" fillId="0" borderId="0" xfId="0" applyNumberFormat="1" applyFont="1" applyFill="1" applyBorder="1" applyAlignment="1" applyProtection="1">
      <alignment horizontal="right"/>
      <protection locked="0"/>
    </xf>
    <xf numFmtId="167" fontId="18" fillId="6" borderId="0" xfId="0" applyNumberFormat="1" applyFont="1" applyFill="1" applyBorder="1" applyAlignment="1" applyProtection="1">
      <alignment horizontal="right"/>
      <protection locked="0"/>
    </xf>
    <xf numFmtId="167" fontId="18" fillId="2" borderId="0" xfId="0" applyNumberFormat="1" applyFont="1" applyFill="1" applyBorder="1" applyAlignment="1" applyProtection="1">
      <alignment horizontal="right"/>
      <protection locked="0"/>
    </xf>
    <xf numFmtId="10" fontId="18" fillId="6" borderId="0" xfId="0" applyNumberFormat="1" applyFont="1" applyFill="1" applyBorder="1" applyAlignment="1" applyProtection="1">
      <alignment horizontal="right"/>
      <protection locked="0"/>
    </xf>
    <xf numFmtId="10" fontId="18" fillId="2" borderId="0" xfId="0" applyNumberFormat="1" applyFont="1" applyFill="1" applyBorder="1" applyAlignment="1" applyProtection="1">
      <alignment horizontal="right"/>
      <protection locked="0"/>
    </xf>
    <xf numFmtId="0" fontId="16" fillId="2" borderId="8" xfId="0" applyFont="1" applyFill="1" applyBorder="1"/>
    <xf numFmtId="164" fontId="16" fillId="6"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0" fontId="18" fillId="6" borderId="0" xfId="0" applyNumberFormat="1" applyFont="1" applyFill="1" applyBorder="1" applyAlignment="1" applyProtection="1">
      <alignment horizontal="right"/>
      <protection locked="0"/>
    </xf>
    <xf numFmtId="0" fontId="18" fillId="2" borderId="0" xfId="6" applyFont="1" applyFill="1" applyBorder="1" applyAlignment="1">
      <alignment horizontal="right"/>
    </xf>
    <xf numFmtId="0" fontId="18" fillId="2" borderId="0" xfId="0" applyNumberFormat="1" applyFont="1" applyFill="1" applyBorder="1" applyAlignment="1" applyProtection="1">
      <alignment horizontal="right"/>
      <protection locked="0"/>
    </xf>
    <xf numFmtId="0" fontId="18" fillId="2" borderId="8" xfId="0" applyNumberFormat="1" applyFont="1" applyFill="1" applyBorder="1" applyAlignment="1" applyProtection="1">
      <alignment vertical="top"/>
      <protection locked="0"/>
    </xf>
    <xf numFmtId="164" fontId="18" fillId="6" borderId="8" xfId="0" applyNumberFormat="1" applyFont="1" applyFill="1" applyBorder="1" applyAlignment="1" applyProtection="1">
      <alignment horizontal="right"/>
      <protection locked="0"/>
    </xf>
    <xf numFmtId="164" fontId="18" fillId="2" borderId="8" xfId="6" applyNumberFormat="1" applyFont="1" applyFill="1" applyBorder="1" applyAlignment="1">
      <alignment horizontal="right"/>
    </xf>
    <xf numFmtId="9" fontId="18" fillId="2" borderId="8" xfId="0" applyNumberFormat="1" applyFont="1" applyFill="1" applyBorder="1" applyAlignment="1" applyProtection="1">
      <alignment horizontal="right"/>
      <protection locked="0"/>
    </xf>
    <xf numFmtId="164" fontId="18" fillId="2" borderId="8" xfId="0" applyNumberFormat="1" applyFont="1" applyFill="1" applyBorder="1" applyAlignment="1" applyProtection="1">
      <alignment horizontal="right"/>
      <protection locked="0"/>
    </xf>
    <xf numFmtId="0" fontId="7" fillId="2" borderId="0" xfId="0" applyNumberFormat="1" applyFont="1" applyFill="1" applyBorder="1" applyAlignment="1" applyProtection="1">
      <alignment vertical="top"/>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8" fillId="6" borderId="0" xfId="0" applyFont="1" applyFill="1" applyAlignment="1">
      <alignment horizontal="right"/>
    </xf>
    <xf numFmtId="0" fontId="18" fillId="2" borderId="0" xfId="0" applyFont="1" applyFill="1" applyAlignment="1">
      <alignment horizontal="right"/>
    </xf>
    <xf numFmtId="3" fontId="18" fillId="2" borderId="3" xfId="6" applyNumberFormat="1" applyFont="1" applyFill="1" applyBorder="1" applyAlignment="1">
      <alignment horizontal="left" vertical="top" wrapText="1"/>
    </xf>
    <xf numFmtId="0" fontId="18" fillId="2" borderId="3" xfId="6" applyFont="1" applyFill="1" applyBorder="1" applyAlignment="1">
      <alignment horizontal="right"/>
    </xf>
    <xf numFmtId="0" fontId="18" fillId="2" borderId="3" xfId="0" applyFont="1" applyFill="1" applyBorder="1" applyAlignment="1">
      <alignment horizontal="right"/>
    </xf>
    <xf numFmtId="3" fontId="16" fillId="2" borderId="0" xfId="6" applyNumberFormat="1" applyFont="1" applyFill="1" applyBorder="1" applyAlignment="1">
      <alignment horizontal="left" vertical="top" wrapText="1"/>
    </xf>
    <xf numFmtId="3" fontId="18" fillId="2" borderId="8" xfId="6" applyNumberFormat="1" applyFont="1" applyFill="1" applyBorder="1" applyAlignment="1">
      <alignment horizontal="left" vertical="top" wrapText="1"/>
    </xf>
    <xf numFmtId="164" fontId="18" fillId="6" borderId="8" xfId="0" applyNumberFormat="1" applyFont="1" applyFill="1" applyBorder="1" applyAlignment="1">
      <alignment horizontal="right"/>
    </xf>
    <xf numFmtId="9" fontId="18" fillId="2" borderId="8" xfId="0" quotePrefix="1" applyNumberFormat="1" applyFont="1" applyFill="1" applyBorder="1" applyAlignment="1" applyProtection="1">
      <alignment horizontal="right"/>
      <protection locked="0"/>
    </xf>
    <xf numFmtId="0" fontId="18" fillId="2" borderId="0" xfId="0" applyNumberFormat="1" applyFont="1" applyFill="1" applyBorder="1" applyAlignment="1" applyProtection="1">
      <alignment vertical="top" wrapText="1"/>
      <protection locked="0"/>
    </xf>
    <xf numFmtId="0" fontId="15" fillId="2" borderId="0" xfId="10" applyFont="1" applyFill="1"/>
    <xf numFmtId="0" fontId="14" fillId="2" borderId="0" xfId="10" applyFont="1" applyFill="1"/>
    <xf numFmtId="49" fontId="16" fillId="2" borderId="0" xfId="0" applyNumberFormat="1" applyFont="1" applyFill="1" applyBorder="1" applyAlignment="1"/>
    <xf numFmtId="49" fontId="6" fillId="2" borderId="0" xfId="0" applyNumberFormat="1" applyFont="1" applyFill="1" applyBorder="1" applyAlignment="1"/>
    <xf numFmtId="164" fontId="6" fillId="2" borderId="0" xfId="0" applyNumberFormat="1" applyFont="1" applyFill="1" applyBorder="1" applyAlignment="1" applyProtection="1">
      <alignment horizontal="right"/>
      <protection locked="0"/>
    </xf>
    <xf numFmtId="0" fontId="17" fillId="2" borderId="0" xfId="0" applyFont="1" applyFill="1"/>
    <xf numFmtId="9" fontId="8" fillId="2" borderId="0" xfId="2" applyFont="1" applyFill="1" applyBorder="1" applyAlignment="1" applyProtection="1">
      <alignment horizontal="right"/>
      <protection locked="0"/>
    </xf>
    <xf numFmtId="9" fontId="17" fillId="2" borderId="0" xfId="0" applyNumberFormat="1" applyFont="1" applyFill="1"/>
    <xf numFmtId="0" fontId="15"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2" applyNumberFormat="1" applyFont="1" applyFill="1" applyBorder="1" applyAlignment="1" applyProtection="1">
      <alignment horizontal="right"/>
      <protection locked="0"/>
    </xf>
    <xf numFmtId="0" fontId="16" fillId="2" borderId="0" xfId="9" applyNumberFormat="1" applyFont="1" applyFill="1" applyBorder="1">
      <alignment vertical="center"/>
    </xf>
    <xf numFmtId="167" fontId="16" fillId="2" borderId="0" xfId="0" applyNumberFormat="1" applyFont="1" applyFill="1" applyBorder="1" applyAlignment="1" applyProtection="1">
      <alignment horizontal="right"/>
      <protection locked="0"/>
    </xf>
    <xf numFmtId="0" fontId="16" fillId="6" borderId="0" xfId="0" applyFont="1" applyFill="1"/>
    <xf numFmtId="164" fontId="16" fillId="6" borderId="0" xfId="0" applyNumberFormat="1" applyFont="1" applyFill="1" applyBorder="1" applyAlignment="1" applyProtection="1">
      <alignment horizontal="right" vertical="top"/>
      <protection locked="0"/>
    </xf>
    <xf numFmtId="164" fontId="16" fillId="2" borderId="0" xfId="0" applyNumberFormat="1" applyFont="1" applyFill="1" applyBorder="1" applyAlignment="1" applyProtection="1">
      <alignment horizontal="right" vertical="top"/>
      <protection locked="0"/>
    </xf>
    <xf numFmtId="167" fontId="16" fillId="6" borderId="0" xfId="2" applyNumberFormat="1" applyFont="1" applyFill="1" applyBorder="1" applyAlignment="1" applyProtection="1">
      <alignment horizontal="right"/>
      <protection locked="0"/>
    </xf>
    <xf numFmtId="167" fontId="16" fillId="2" borderId="0" xfId="2" applyNumberFormat="1" applyFont="1" applyFill="1" applyBorder="1" applyAlignment="1" applyProtection="1">
      <alignment horizontal="right"/>
      <protection locked="0"/>
    </xf>
    <xf numFmtId="49" fontId="16" fillId="2" borderId="0" xfId="7" applyNumberFormat="1" applyFont="1" applyFill="1" applyBorder="1" applyAlignment="1">
      <alignment wrapText="1"/>
    </xf>
    <xf numFmtId="164" fontId="16" fillId="6" borderId="0" xfId="8" applyNumberFormat="1" applyFont="1" applyFill="1" applyBorder="1" applyAlignment="1" applyProtection="1">
      <alignment vertical="top"/>
      <protection locked="0"/>
    </xf>
    <xf numFmtId="164" fontId="16" fillId="2" borderId="0" xfId="8" applyNumberFormat="1" applyFont="1" applyFill="1" applyBorder="1" applyAlignment="1" applyProtection="1">
      <alignment vertical="top"/>
      <protection locked="0"/>
    </xf>
    <xf numFmtId="9" fontId="16" fillId="6" borderId="0" xfId="8" applyNumberFormat="1" applyFont="1" applyFill="1" applyBorder="1" applyAlignment="1" applyProtection="1">
      <alignment vertical="top"/>
      <protection locked="0"/>
    </xf>
    <xf numFmtId="9" fontId="16" fillId="2" borderId="0" xfId="0" applyNumberFormat="1" applyFont="1" applyFill="1"/>
    <xf numFmtId="0" fontId="15" fillId="2" borderId="0" xfId="7" applyFont="1" applyFill="1" applyBorder="1">
      <alignment horizontal="left" wrapText="1"/>
    </xf>
    <xf numFmtId="0" fontId="12" fillId="2" borderId="0" xfId="7" applyFont="1" applyFill="1" applyBorder="1">
      <alignment horizontal="left" wrapText="1"/>
    </xf>
    <xf numFmtId="0" fontId="18" fillId="2" borderId="0" xfId="9" applyNumberFormat="1" applyFont="1" applyFill="1" applyBorder="1">
      <alignment vertical="center"/>
    </xf>
    <xf numFmtId="164" fontId="18" fillId="2" borderId="0" xfId="0" applyNumberFormat="1" applyFont="1" applyFill="1" applyAlignment="1">
      <alignment horizontal="right"/>
    </xf>
    <xf numFmtId="164" fontId="18" fillId="2" borderId="0" xfId="0" applyNumberFormat="1" applyFont="1" applyFill="1" applyBorder="1" applyAlignment="1">
      <alignment horizontal="right"/>
    </xf>
    <xf numFmtId="0" fontId="18" fillId="2" borderId="0" xfId="0" applyFont="1" applyFill="1"/>
    <xf numFmtId="0" fontId="18" fillId="6" borderId="0" xfId="0" applyFont="1" applyFill="1"/>
    <xf numFmtId="167" fontId="18" fillId="6" borderId="0" xfId="2" applyNumberFormat="1" applyFont="1" applyFill="1" applyBorder="1" applyAlignment="1" applyProtection="1">
      <alignment horizontal="right"/>
      <protection locked="0"/>
    </xf>
    <xf numFmtId="165" fontId="18" fillId="2" borderId="0" xfId="1" applyNumberFormat="1" applyFont="1" applyFill="1"/>
    <xf numFmtId="0" fontId="22" fillId="2" borderId="0" xfId="0" quotePrefix="1" applyFont="1" applyFill="1"/>
    <xf numFmtId="165" fontId="18" fillId="2" borderId="0" xfId="1" applyNumberFormat="1" applyFont="1" applyFill="1" applyBorder="1"/>
    <xf numFmtId="0" fontId="18" fillId="2" borderId="0" xfId="7" applyFont="1" applyFill="1" applyBorder="1" applyAlignment="1">
      <alignment wrapText="1"/>
    </xf>
    <xf numFmtId="164" fontId="18" fillId="6" borderId="0" xfId="8" applyNumberFormat="1" applyFont="1" applyFill="1" applyBorder="1" applyAlignment="1" applyProtection="1">
      <alignment vertical="top"/>
      <protection locked="0"/>
    </xf>
    <xf numFmtId="164" fontId="18" fillId="2" borderId="0" xfId="8" applyNumberFormat="1" applyFont="1" applyFill="1" applyBorder="1" applyAlignment="1" applyProtection="1">
      <alignment vertical="top"/>
      <protection locked="0"/>
    </xf>
    <xf numFmtId="9" fontId="18" fillId="6" borderId="0" xfId="2" applyFont="1" applyFill="1" applyBorder="1" applyAlignment="1" applyProtection="1">
      <alignment vertical="top"/>
      <protection locked="0"/>
    </xf>
    <xf numFmtId="0" fontId="18" fillId="2" borderId="3" xfId="6" applyFont="1" applyFill="1" applyBorder="1" applyAlignment="1">
      <alignment horizontal="right" wrapText="1"/>
    </xf>
    <xf numFmtId="0" fontId="18" fillId="2" borderId="3" xfId="0" applyFont="1" applyFill="1" applyBorder="1" applyAlignment="1">
      <alignment horizontal="right" wrapText="1"/>
    </xf>
    <xf numFmtId="0" fontId="18" fillId="2" borderId="3" xfId="0" applyFont="1" applyFill="1" applyBorder="1"/>
    <xf numFmtId="0" fontId="18" fillId="2" borderId="3" xfId="0" applyFont="1" applyFill="1" applyBorder="1" applyAlignment="1">
      <alignment wrapText="1"/>
    </xf>
    <xf numFmtId="0" fontId="18" fillId="2" borderId="3" xfId="9" applyNumberFormat="1" applyFont="1" applyFill="1" applyBorder="1">
      <alignment vertical="center"/>
    </xf>
    <xf numFmtId="164" fontId="18" fillId="2" borderId="3" xfId="0" applyNumberFormat="1" applyFont="1" applyFill="1" applyBorder="1" applyAlignment="1">
      <alignment horizontal="right"/>
    </xf>
    <xf numFmtId="167" fontId="18" fillId="2" borderId="3" xfId="0" applyNumberFormat="1" applyFont="1" applyFill="1" applyBorder="1" applyAlignment="1" applyProtection="1">
      <alignment horizontal="right"/>
      <protection locked="0"/>
    </xf>
    <xf numFmtId="164" fontId="18" fillId="6" borderId="3" xfId="0" applyNumberFormat="1" applyFont="1" applyFill="1" applyBorder="1" applyAlignment="1" applyProtection="1">
      <alignment horizontal="right" vertical="top"/>
      <protection locked="0"/>
    </xf>
    <xf numFmtId="164" fontId="18" fillId="2" borderId="3" xfId="0" applyNumberFormat="1" applyFont="1" applyFill="1" applyBorder="1" applyAlignment="1" applyProtection="1">
      <alignment horizontal="right" vertical="top"/>
      <protection locked="0"/>
    </xf>
    <xf numFmtId="0" fontId="22" fillId="2" borderId="3" xfId="0" quotePrefix="1" applyFont="1" applyFill="1" applyBorder="1"/>
    <xf numFmtId="0" fontId="18" fillId="2" borderId="3" xfId="7" applyFont="1" applyFill="1" applyBorder="1" applyAlignment="1">
      <alignment horizontal="left" vertical="top" wrapText="1"/>
    </xf>
    <xf numFmtId="0" fontId="18" fillId="2" borderId="8" xfId="9" applyNumberFormat="1" applyFont="1" applyFill="1" applyBorder="1">
      <alignment vertical="center"/>
    </xf>
    <xf numFmtId="0" fontId="18" fillId="2" borderId="8" xfId="0" applyFont="1" applyFill="1" applyBorder="1"/>
    <xf numFmtId="0" fontId="18" fillId="6" borderId="8" xfId="0" applyFont="1" applyFill="1" applyBorder="1"/>
    <xf numFmtId="164" fontId="18" fillId="6" borderId="8" xfId="0" applyNumberFormat="1" applyFont="1" applyFill="1" applyBorder="1" applyAlignment="1" applyProtection="1">
      <alignment horizontal="right" vertical="top"/>
      <protection locked="0"/>
    </xf>
    <xf numFmtId="164" fontId="18" fillId="2" borderId="8" xfId="0" applyNumberFormat="1" applyFont="1" applyFill="1" applyBorder="1" applyAlignment="1" applyProtection="1">
      <alignment horizontal="right" vertical="top"/>
      <protection locked="0"/>
    </xf>
    <xf numFmtId="0" fontId="22" fillId="2" borderId="8" xfId="0" quotePrefix="1" applyFont="1" applyFill="1" applyBorder="1"/>
    <xf numFmtId="165" fontId="18" fillId="2" borderId="8" xfId="1" applyNumberFormat="1" applyFont="1" applyFill="1" applyBorder="1"/>
    <xf numFmtId="0" fontId="17" fillId="2" borderId="8" xfId="0" applyFont="1" applyFill="1" applyBorder="1"/>
    <xf numFmtId="0" fontId="18" fillId="2" borderId="8" xfId="7" applyFont="1" applyFill="1" applyBorder="1" applyAlignment="1">
      <alignment wrapText="1"/>
    </xf>
    <xf numFmtId="164" fontId="18" fillId="6" borderId="8" xfId="8" applyNumberFormat="1" applyFont="1" applyFill="1" applyBorder="1" applyAlignment="1" applyProtection="1">
      <alignment vertical="top"/>
      <protection locked="0"/>
    </xf>
    <xf numFmtId="164" fontId="18" fillId="2" borderId="8" xfId="8" applyNumberFormat="1" applyFont="1" applyFill="1" applyBorder="1" applyAlignment="1" applyProtection="1">
      <alignment vertical="top"/>
      <protection locked="0"/>
    </xf>
    <xf numFmtId="9" fontId="18" fillId="6" borderId="8" xfId="2" applyFont="1" applyFill="1" applyBorder="1" applyAlignment="1" applyProtection="1">
      <alignment vertical="top"/>
      <protection locked="0"/>
    </xf>
    <xf numFmtId="9" fontId="17" fillId="2" borderId="8" xfId="0" applyNumberFormat="1" applyFont="1" applyFill="1" applyBorder="1"/>
    <xf numFmtId="0" fontId="17" fillId="2" borderId="0" xfId="0" applyFont="1" applyFill="1" applyBorder="1" applyAlignment="1">
      <alignment horizontal="right"/>
    </xf>
    <xf numFmtId="0" fontId="23" fillId="2" borderId="0" xfId="0" applyFont="1" applyFill="1" applyBorder="1" applyAlignment="1">
      <alignment vertical="center" wrapText="1"/>
    </xf>
    <xf numFmtId="164" fontId="17" fillId="2" borderId="0" xfId="0" applyNumberFormat="1" applyFont="1" applyFill="1" applyAlignment="1">
      <alignment vertical="center"/>
    </xf>
    <xf numFmtId="167" fontId="17" fillId="2" borderId="0" xfId="2" applyNumberFormat="1" applyFont="1" applyFill="1" applyAlignment="1">
      <alignment vertical="center"/>
    </xf>
    <xf numFmtId="0" fontId="16" fillId="2" borderId="0" xfId="0" applyFont="1" applyFill="1" applyBorder="1"/>
    <xf numFmtId="10" fontId="16" fillId="6" borderId="0" xfId="0" applyNumberFormat="1" applyFont="1" applyFill="1" applyAlignment="1">
      <alignment horizontal="right"/>
    </xf>
    <xf numFmtId="10" fontId="16" fillId="6" borderId="0" xfId="2" applyNumberFormat="1" applyFont="1" applyFill="1" applyAlignment="1">
      <alignment horizontal="right"/>
    </xf>
    <xf numFmtId="10" fontId="16" fillId="2" borderId="0" xfId="2" applyNumberFormat="1" applyFont="1" applyFill="1" applyAlignment="1">
      <alignment horizontal="right"/>
    </xf>
    <xf numFmtId="0" fontId="21" fillId="2" borderId="0" xfId="13" applyFont="1" applyFill="1" applyAlignment="1"/>
    <xf numFmtId="0" fontId="16" fillId="2" borderId="0" xfId="6" applyFont="1" applyFill="1" applyBorder="1" applyAlignment="1">
      <alignment horizontal="left" vertical="center"/>
    </xf>
    <xf numFmtId="164" fontId="16" fillId="6" borderId="0" xfId="13" applyNumberFormat="1" applyFont="1" applyFill="1" applyAlignment="1">
      <alignment horizontal="right"/>
    </xf>
    <xf numFmtId="164" fontId="16" fillId="2" borderId="0" xfId="13" applyNumberFormat="1" applyFont="1" applyFill="1" applyAlignment="1">
      <alignment horizontal="right"/>
    </xf>
    <xf numFmtId="167" fontId="16" fillId="6" borderId="0" xfId="0" applyNumberFormat="1" applyFont="1" applyFill="1" applyBorder="1" applyAlignment="1" applyProtection="1">
      <alignment horizontal="right"/>
      <protection locked="0"/>
    </xf>
    <xf numFmtId="49" fontId="16" fillId="6" borderId="0" xfId="13" quotePrefix="1" applyNumberFormat="1" applyFont="1" applyFill="1" applyAlignment="1">
      <alignment horizontal="right" wrapText="1"/>
    </xf>
    <xf numFmtId="49" fontId="21" fillId="2" borderId="0" xfId="13" quotePrefix="1" applyNumberFormat="1" applyFont="1" applyFill="1" applyAlignment="1">
      <alignment horizontal="right" wrapText="1"/>
    </xf>
    <xf numFmtId="0" fontId="16" fillId="2" borderId="0" xfId="0" applyFont="1" applyFill="1" applyAlignment="1">
      <alignment horizontal="left" vertical="center" wrapText="1"/>
    </xf>
    <xf numFmtId="0" fontId="16" fillId="2" borderId="0" xfId="0" applyFont="1" applyFill="1" applyAlignment="1">
      <alignment wrapText="1"/>
    </xf>
    <xf numFmtId="0" fontId="21" fillId="6" borderId="7" xfId="0" applyFont="1" applyFill="1" applyBorder="1" applyAlignment="1">
      <alignment wrapText="1"/>
    </xf>
    <xf numFmtId="0" fontId="21" fillId="6" borderId="3" xfId="0" applyNumberFormat="1" applyFont="1" applyFill="1" applyBorder="1" applyAlignment="1" applyProtection="1">
      <alignment horizontal="right" wrapText="1"/>
      <protection locked="0"/>
    </xf>
    <xf numFmtId="10" fontId="18" fillId="6" borderId="0" xfId="0" applyNumberFormat="1" applyFont="1" applyFill="1" applyAlignment="1">
      <alignment horizontal="right"/>
    </xf>
    <xf numFmtId="10" fontId="18" fillId="6" borderId="0" xfId="2" applyNumberFormat="1" applyFont="1" applyFill="1" applyAlignment="1">
      <alignment horizontal="right"/>
    </xf>
    <xf numFmtId="10" fontId="18" fillId="2" borderId="0" xfId="2" applyNumberFormat="1" applyFont="1" applyFill="1" applyAlignment="1">
      <alignment horizontal="right"/>
    </xf>
    <xf numFmtId="10" fontId="18" fillId="2" borderId="0" xfId="2" applyNumberFormat="1" applyFont="1" applyFill="1" applyBorder="1" applyAlignment="1">
      <alignment horizontal="right"/>
    </xf>
    <xf numFmtId="167" fontId="18" fillId="6" borderId="0" xfId="2" applyNumberFormat="1" applyFont="1" applyFill="1" applyAlignment="1">
      <alignment horizontal="right"/>
    </xf>
    <xf numFmtId="167" fontId="18" fillId="2" borderId="0" xfId="2" applyNumberFormat="1" applyFont="1" applyFill="1" applyAlignment="1">
      <alignment horizontal="right"/>
    </xf>
    <xf numFmtId="0" fontId="18" fillId="2" borderId="0" xfId="0" applyFont="1" applyFill="1" applyAlignment="1">
      <alignment wrapText="1"/>
    </xf>
    <xf numFmtId="0" fontId="18" fillId="2" borderId="0" xfId="6" applyFont="1" applyFill="1" applyBorder="1" applyAlignment="1">
      <alignment horizontal="left" vertical="center" wrapText="1"/>
    </xf>
    <xf numFmtId="0" fontId="18" fillId="2" borderId="0" xfId="0" applyFont="1" applyFill="1" applyBorder="1" applyAlignment="1">
      <alignment vertical="center" wrapText="1"/>
    </xf>
    <xf numFmtId="0" fontId="17" fillId="2" borderId="3" xfId="0" applyFont="1" applyFill="1" applyBorder="1" applyAlignment="1">
      <alignment horizontal="right"/>
    </xf>
    <xf numFmtId="0" fontId="16" fillId="6" borderId="3" xfId="0" applyFont="1" applyFill="1" applyBorder="1" applyAlignment="1">
      <alignment horizontal="right"/>
    </xf>
    <xf numFmtId="0" fontId="16" fillId="6" borderId="3" xfId="0" applyFont="1" applyFill="1" applyBorder="1" applyAlignment="1">
      <alignment horizontal="right" wrapText="1"/>
    </xf>
    <xf numFmtId="0" fontId="16" fillId="2" borderId="3" xfId="0" applyFont="1" applyFill="1" applyBorder="1" applyAlignment="1">
      <alignment horizontal="right"/>
    </xf>
    <xf numFmtId="0" fontId="16" fillId="2" borderId="3" xfId="0" applyFont="1" applyFill="1" applyBorder="1" applyAlignment="1">
      <alignment horizontal="right" wrapText="1"/>
    </xf>
    <xf numFmtId="10" fontId="18" fillId="6" borderId="3" xfId="0" applyNumberFormat="1" applyFont="1" applyFill="1" applyBorder="1" applyAlignment="1">
      <alignment horizontal="right"/>
    </xf>
    <xf numFmtId="10" fontId="18" fillId="6" borderId="3" xfId="2" applyNumberFormat="1" applyFont="1" applyFill="1" applyBorder="1" applyAlignment="1">
      <alignment horizontal="right"/>
    </xf>
    <xf numFmtId="10" fontId="18" fillId="2" borderId="3" xfId="2" applyNumberFormat="1" applyFont="1" applyFill="1" applyBorder="1" applyAlignment="1">
      <alignment horizontal="right"/>
    </xf>
    <xf numFmtId="10" fontId="18" fillId="2" borderId="3" xfId="2" applyNumberFormat="1" applyFont="1" applyFill="1" applyBorder="1"/>
    <xf numFmtId="164" fontId="18" fillId="6" borderId="3" xfId="13" applyNumberFormat="1" applyFont="1" applyFill="1" applyBorder="1" applyAlignment="1">
      <alignment horizontal="right"/>
    </xf>
    <xf numFmtId="164" fontId="18" fillId="2" borderId="3" xfId="13" applyNumberFormat="1" applyFont="1" applyFill="1" applyBorder="1" applyAlignment="1">
      <alignment horizontal="right"/>
    </xf>
    <xf numFmtId="0" fontId="16" fillId="2" borderId="7" xfId="6"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0" fontId="16" fillId="2" borderId="3" xfId="6" applyFont="1" applyFill="1" applyBorder="1" applyAlignment="1">
      <alignment horizontal="left" vertical="center"/>
    </xf>
    <xf numFmtId="49" fontId="16" fillId="6" borderId="3" xfId="13" quotePrefix="1" applyNumberFormat="1" applyFont="1" applyFill="1" applyBorder="1" applyAlignment="1">
      <alignment horizontal="right" wrapText="1"/>
    </xf>
    <xf numFmtId="49" fontId="21" fillId="2" borderId="3" xfId="13" quotePrefix="1" applyNumberFormat="1" applyFont="1" applyFill="1" applyBorder="1" applyAlignment="1">
      <alignment horizontal="right" wrapText="1"/>
    </xf>
    <xf numFmtId="0" fontId="18" fillId="2" borderId="3" xfId="0" applyFont="1" applyFill="1" applyBorder="1" applyAlignment="1">
      <alignment horizontal="left" wrapText="1"/>
    </xf>
    <xf numFmtId="0" fontId="16" fillId="2" borderId="0" xfId="0" applyFont="1" applyFill="1" applyBorder="1" applyAlignment="1">
      <alignment vertical="center" wrapText="1"/>
    </xf>
    <xf numFmtId="0" fontId="18" fillId="2" borderId="3" xfId="6" applyFont="1" applyFill="1" applyBorder="1" applyAlignment="1">
      <alignment horizontal="left" vertical="center" wrapText="1"/>
    </xf>
    <xf numFmtId="0" fontId="17" fillId="2" borderId="3" xfId="0" applyFont="1" applyFill="1" applyBorder="1" applyAlignment="1">
      <alignment horizontal="left" vertical="center" wrapText="1"/>
    </xf>
    <xf numFmtId="164" fontId="17" fillId="2" borderId="3" xfId="0" applyNumberFormat="1" applyFont="1" applyFill="1" applyBorder="1"/>
    <xf numFmtId="0" fontId="16" fillId="2" borderId="9" xfId="0" applyFont="1" applyFill="1" applyBorder="1"/>
    <xf numFmtId="10" fontId="16" fillId="6" borderId="9" xfId="2" applyNumberFormat="1" applyFont="1" applyFill="1" applyBorder="1" applyAlignment="1">
      <alignment horizontal="right"/>
    </xf>
    <xf numFmtId="10" fontId="16" fillId="2" borderId="9" xfId="2" applyNumberFormat="1" applyFont="1" applyFill="1" applyBorder="1" applyAlignment="1">
      <alignment horizontal="right"/>
    </xf>
    <xf numFmtId="0" fontId="16" fillId="2" borderId="9" xfId="6"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0" fontId="18" fillId="2" borderId="8" xfId="6" applyFont="1" applyFill="1" applyBorder="1" applyAlignment="1">
      <alignment horizontal="left" vertical="center"/>
    </xf>
    <xf numFmtId="49" fontId="16" fillId="6" borderId="3" xfId="13" quotePrefix="1" applyNumberFormat="1" applyFont="1" applyFill="1" applyBorder="1" applyAlignment="1">
      <alignment horizontal="right" vertical="top"/>
    </xf>
    <xf numFmtId="49" fontId="16" fillId="2" borderId="3" xfId="13" quotePrefix="1" applyNumberFormat="1" applyFont="1" applyFill="1" applyBorder="1" applyAlignment="1">
      <alignment horizontal="right" vertical="top"/>
    </xf>
    <xf numFmtId="9" fontId="18" fillId="6" borderId="0" xfId="2" applyFont="1" applyFill="1" applyAlignment="1">
      <alignment horizontal="right"/>
    </xf>
    <xf numFmtId="9" fontId="18" fillId="2" borderId="0" xfId="2" applyFont="1" applyFill="1" applyAlignment="1">
      <alignment horizontal="right"/>
    </xf>
    <xf numFmtId="0" fontId="18" fillId="2" borderId="0" xfId="0" applyFont="1" applyFill="1" applyBorder="1"/>
    <xf numFmtId="165" fontId="18" fillId="2" borderId="8" xfId="0" applyNumberFormat="1" applyFont="1" applyFill="1" applyBorder="1"/>
    <xf numFmtId="165" fontId="16" fillId="2" borderId="0" xfId="0" applyNumberFormat="1" applyFont="1" applyFill="1" applyBorder="1"/>
    <xf numFmtId="14" fontId="16" fillId="6" borderId="3" xfId="0" applyNumberFormat="1" applyFont="1" applyFill="1" applyBorder="1" applyAlignment="1">
      <alignment horizontal="right"/>
    </xf>
    <xf numFmtId="14" fontId="16" fillId="2" borderId="3" xfId="0" applyNumberFormat="1" applyFont="1" applyFill="1" applyBorder="1" applyAlignment="1">
      <alignment horizontal="right"/>
    </xf>
    <xf numFmtId="0" fontId="23" fillId="6" borderId="0" xfId="0" applyFont="1" applyFill="1"/>
    <xf numFmtId="164" fontId="18" fillId="6"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horizontal="right" vertical="center"/>
      <protection locked="0"/>
    </xf>
    <xf numFmtId="164" fontId="18" fillId="6" borderId="8" xfId="0" applyNumberFormat="1" applyFont="1" applyFill="1" applyBorder="1" applyAlignment="1" applyProtection="1">
      <alignment vertical="top"/>
      <protection locked="0"/>
    </xf>
    <xf numFmtId="164" fontId="18" fillId="2" borderId="8" xfId="0" applyNumberFormat="1" applyFont="1" applyFill="1" applyBorder="1" applyAlignment="1" applyProtection="1">
      <alignment horizontal="right" vertical="center"/>
      <protection locked="0"/>
    </xf>
    <xf numFmtId="164" fontId="16" fillId="6" borderId="0" xfId="0" applyNumberFormat="1" applyFont="1" applyFill="1" applyBorder="1" applyAlignment="1" applyProtection="1">
      <alignment vertical="top"/>
      <protection locked="0"/>
    </xf>
    <xf numFmtId="165" fontId="16" fillId="2" borderId="0" xfId="1" applyNumberFormat="1" applyFont="1" applyFill="1" applyBorder="1"/>
    <xf numFmtId="0" fontId="21" fillId="2" borderId="0" xfId="0" applyFont="1" applyFill="1"/>
    <xf numFmtId="165" fontId="18" fillId="2" borderId="0" xfId="1" applyNumberFormat="1" applyFont="1" applyFill="1"/>
    <xf numFmtId="164" fontId="18" fillId="6" borderId="3" xfId="0" applyNumberFormat="1" applyFont="1" applyFill="1" applyBorder="1" applyAlignment="1" applyProtection="1">
      <alignment vertical="top"/>
      <protection locked="0"/>
    </xf>
    <xf numFmtId="165" fontId="18" fillId="2" borderId="3" xfId="1" applyNumberFormat="1" applyFont="1" applyFill="1" applyBorder="1"/>
    <xf numFmtId="165" fontId="16" fillId="2" borderId="0" xfId="1" applyNumberFormat="1" applyFont="1" applyFill="1"/>
    <xf numFmtId="43" fontId="23" fillId="6" borderId="0" xfId="1" applyFont="1" applyFill="1"/>
    <xf numFmtId="165" fontId="17" fillId="2" borderId="0" xfId="1" applyNumberFormat="1" applyFont="1" applyFill="1"/>
    <xf numFmtId="0" fontId="16" fillId="2" borderId="9" xfId="0" applyFont="1" applyFill="1" applyBorder="1" applyAlignment="1">
      <alignment wrapText="1"/>
    </xf>
    <xf numFmtId="164" fontId="16" fillId="6" borderId="9" xfId="0" applyNumberFormat="1" applyFont="1" applyFill="1" applyBorder="1" applyAlignment="1" applyProtection="1">
      <protection locked="0"/>
    </xf>
    <xf numFmtId="165" fontId="16" fillId="2" borderId="9" xfId="1" applyNumberFormat="1" applyFont="1" applyFill="1" applyBorder="1"/>
    <xf numFmtId="164" fontId="6" fillId="6" borderId="3" xfId="0" applyNumberFormat="1" applyFont="1" applyFill="1" applyBorder="1" applyAlignment="1" applyProtection="1">
      <alignment horizontal="right" vertical="top"/>
      <protection locked="0"/>
    </xf>
    <xf numFmtId="164" fontId="6" fillId="2" borderId="3" xfId="0" applyNumberFormat="1" applyFont="1" applyFill="1" applyBorder="1" applyAlignment="1" applyProtection="1">
      <alignment horizontal="right" vertical="center"/>
      <protection locked="0"/>
    </xf>
    <xf numFmtId="164" fontId="16" fillId="6" borderId="9" xfId="0" applyNumberFormat="1" applyFont="1" applyFill="1" applyBorder="1" applyAlignment="1" applyProtection="1">
      <alignment vertical="top"/>
      <protection locked="0"/>
    </xf>
    <xf numFmtId="0" fontId="16" fillId="6" borderId="3" xfId="0" applyNumberFormat="1" applyFont="1" applyFill="1" applyBorder="1" applyAlignment="1" applyProtection="1">
      <alignment horizontal="right" vertical="top"/>
      <protection locked="0"/>
    </xf>
    <xf numFmtId="0" fontId="16" fillId="2" borderId="3" xfId="0" applyNumberFormat="1" applyFont="1" applyFill="1" applyBorder="1" applyAlignment="1" applyProtection="1">
      <alignment horizontal="right" vertical="top"/>
      <protection locked="0"/>
    </xf>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8" fillId="2" borderId="3"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0" fontId="18" fillId="2" borderId="3" xfId="0" applyNumberFormat="1" applyFont="1" applyFill="1" applyBorder="1" applyAlignment="1" applyProtection="1">
      <alignment vertical="top" wrapText="1"/>
      <protection locked="0"/>
    </xf>
    <xf numFmtId="164" fontId="21" fillId="2" borderId="0"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vertical="top"/>
      <protection locked="0"/>
    </xf>
    <xf numFmtId="164" fontId="16" fillId="2" borderId="7" xfId="0" applyNumberFormat="1" applyFont="1" applyFill="1" applyBorder="1" applyAlignment="1" applyProtection="1">
      <alignment vertical="top"/>
      <protection locked="0"/>
    </xf>
    <xf numFmtId="0" fontId="18" fillId="2" borderId="3" xfId="0" quotePrefix="1" applyNumberFormat="1" applyFont="1" applyFill="1" applyBorder="1" applyAlignment="1" applyProtection="1">
      <alignment vertical="top"/>
      <protection locked="0"/>
    </xf>
    <xf numFmtId="164" fontId="6" fillId="2" borderId="0" xfId="0" applyNumberFormat="1" applyFont="1" applyFill="1" applyBorder="1" applyAlignment="1" applyProtection="1">
      <alignment vertical="top"/>
      <protection locked="0"/>
    </xf>
    <xf numFmtId="0" fontId="18" fillId="2" borderId="0" xfId="0" quotePrefix="1" applyNumberFormat="1" applyFont="1" applyFill="1" applyBorder="1" applyAlignment="1" applyProtection="1">
      <alignment vertical="top"/>
      <protection locked="0"/>
    </xf>
    <xf numFmtId="0" fontId="16" fillId="2" borderId="3" xfId="0" applyNumberFormat="1" applyFont="1" applyFill="1" applyBorder="1" applyAlignment="1" applyProtection="1">
      <alignment horizontal="center" vertical="top" wrapText="1"/>
      <protection locked="0"/>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8" fillId="2" borderId="0" xfId="0" applyFont="1" applyFill="1" applyBorder="1" applyAlignment="1">
      <alignment wrapText="1"/>
    </xf>
    <xf numFmtId="164" fontId="18" fillId="2" borderId="0" xfId="0" applyNumberFormat="1" applyFont="1" applyFill="1" applyBorder="1" applyAlignment="1" applyProtection="1">
      <protection locked="0"/>
    </xf>
    <xf numFmtId="0" fontId="18" fillId="2" borderId="0" xfId="0" applyNumberFormat="1" applyFont="1" applyFill="1" applyBorder="1" applyAlignment="1" applyProtection="1">
      <protection locked="0"/>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1" fillId="6" borderId="10" xfId="3" applyFont="1" applyFill="1" applyBorder="1" applyAlignment="1">
      <alignment vertical="center"/>
    </xf>
    <xf numFmtId="0" fontId="11" fillId="6" borderId="7" xfId="3" applyFont="1" applyFill="1" applyBorder="1" applyAlignment="1">
      <alignment vertical="center"/>
    </xf>
    <xf numFmtId="0" fontId="11" fillId="6" borderId="11" xfId="3" applyFont="1" applyFill="1" applyBorder="1" applyAlignment="1">
      <alignment vertical="center"/>
    </xf>
    <xf numFmtId="0" fontId="24" fillId="6" borderId="10" xfId="3" applyFont="1" applyFill="1" applyBorder="1" applyAlignment="1">
      <alignment vertical="center"/>
    </xf>
    <xf numFmtId="0" fontId="24" fillId="6" borderId="7" xfId="3" applyFont="1" applyFill="1" applyBorder="1" applyAlignment="1">
      <alignment vertical="center"/>
    </xf>
    <xf numFmtId="0" fontId="24" fillId="6" borderId="11" xfId="3" applyFont="1" applyFill="1" applyBorder="1" applyAlignment="1">
      <alignment vertical="center" wrapText="1"/>
    </xf>
    <xf numFmtId="0" fontId="25" fillId="2" borderId="0" xfId="5" applyFont="1" applyFill="1"/>
    <xf numFmtId="0" fontId="24" fillId="6" borderId="6" xfId="3" applyFont="1" applyFill="1" applyBorder="1" applyAlignment="1">
      <alignment vertical="center" wrapText="1"/>
    </xf>
    <xf numFmtId="0" fontId="25" fillId="2" borderId="0" xfId="5" applyFont="1" applyFill="1" applyAlignment="1">
      <alignment wrapText="1"/>
    </xf>
    <xf numFmtId="164" fontId="18" fillId="6" borderId="3" xfId="0" quotePrefix="1" applyNumberFormat="1" applyFont="1" applyFill="1" applyBorder="1" applyAlignment="1" applyProtection="1">
      <alignment horizontal="right"/>
      <protection locked="0"/>
    </xf>
    <xf numFmtId="9" fontId="22" fillId="2" borderId="0" xfId="0" applyNumberFormat="1" applyFont="1" applyFill="1" applyBorder="1" applyAlignment="1" applyProtection="1">
      <alignment horizontal="right"/>
      <protection locked="0"/>
    </xf>
    <xf numFmtId="0" fontId="22" fillId="2" borderId="0" xfId="6" applyFont="1" applyFill="1" applyBorder="1" applyAlignment="1">
      <alignment horizontal="right"/>
    </xf>
    <xf numFmtId="0" fontId="22" fillId="2" borderId="0" xfId="0" applyNumberFormat="1" applyFont="1" applyFill="1" applyBorder="1" applyAlignment="1" applyProtection="1">
      <alignment horizontal="right"/>
      <protection locked="0"/>
    </xf>
    <xf numFmtId="0" fontId="16" fillId="2" borderId="0" xfId="0" applyFont="1" applyFill="1" applyBorder="1" applyAlignment="1">
      <alignment horizontal="center"/>
    </xf>
    <xf numFmtId="0" fontId="22" fillId="2" borderId="0" xfId="0" applyFont="1" applyFill="1"/>
    <xf numFmtId="0" fontId="22" fillId="2" borderId="3" xfId="0" applyFont="1" applyFill="1" applyBorder="1"/>
    <xf numFmtId="0" fontId="16" fillId="2" borderId="3" xfId="0" applyFont="1" applyFill="1" applyBorder="1" applyAlignment="1"/>
    <xf numFmtId="0" fontId="22" fillId="6" borderId="0" xfId="0" applyFont="1" applyFill="1"/>
    <xf numFmtId="0" fontId="27" fillId="2" borderId="0" xfId="0" applyFont="1" applyFill="1"/>
    <xf numFmtId="164" fontId="22" fillId="6" borderId="3" xfId="0" applyNumberFormat="1" applyFont="1" applyFill="1" applyBorder="1" applyAlignment="1" applyProtection="1">
      <alignment horizontal="right" vertical="top"/>
      <protection locked="0"/>
    </xf>
    <xf numFmtId="164" fontId="22" fillId="2" borderId="3" xfId="0" applyNumberFormat="1" applyFont="1" applyFill="1" applyBorder="1" applyAlignment="1" applyProtection="1">
      <alignment horizontal="right" vertical="top"/>
      <protection locked="0"/>
    </xf>
    <xf numFmtId="0" fontId="28" fillId="2" borderId="0" xfId="0" applyFont="1" applyFill="1"/>
    <xf numFmtId="49" fontId="16" fillId="6" borderId="3" xfId="0" applyNumberFormat="1" applyFont="1" applyFill="1" applyBorder="1" applyAlignment="1"/>
    <xf numFmtId="9" fontId="18" fillId="6" borderId="0" xfId="2" applyNumberFormat="1" applyFont="1" applyFill="1" applyBorder="1" applyAlignment="1" applyProtection="1">
      <alignment horizontal="right"/>
      <protection locked="0"/>
    </xf>
    <xf numFmtId="165" fontId="18" fillId="2" borderId="0" xfId="1" applyNumberFormat="1" applyFont="1" applyFill="1" applyAlignment="1">
      <alignment horizontal="right"/>
    </xf>
    <xf numFmtId="9" fontId="18" fillId="2" borderId="0" xfId="2" applyNumberFormat="1" applyFont="1" applyFill="1" applyBorder="1" applyAlignment="1" applyProtection="1">
      <alignment horizontal="right"/>
      <protection locked="0"/>
    </xf>
    <xf numFmtId="9" fontId="18" fillId="6" borderId="3" xfId="2" applyNumberFormat="1" applyFont="1" applyFill="1" applyBorder="1" applyAlignment="1" applyProtection="1">
      <alignment horizontal="right"/>
      <protection locked="0"/>
    </xf>
    <xf numFmtId="165" fontId="18" fillId="2" borderId="3" xfId="1" applyNumberFormat="1" applyFont="1" applyFill="1" applyBorder="1" applyAlignment="1">
      <alignment horizontal="right"/>
    </xf>
    <xf numFmtId="9" fontId="18" fillId="2" borderId="3" xfId="2" applyNumberFormat="1" applyFont="1" applyFill="1" applyBorder="1" applyAlignment="1" applyProtection="1">
      <alignment horizontal="right"/>
      <protection locked="0"/>
    </xf>
    <xf numFmtId="9" fontId="18" fillId="6" borderId="8" xfId="2" applyNumberFormat="1" applyFont="1" applyFill="1" applyBorder="1" applyAlignment="1" applyProtection="1">
      <alignment horizontal="right"/>
      <protection locked="0"/>
    </xf>
    <xf numFmtId="9" fontId="18" fillId="2" borderId="8" xfId="2" applyNumberFormat="1" applyFont="1" applyFill="1" applyBorder="1" applyAlignment="1" applyProtection="1">
      <alignment horizontal="right"/>
      <protection locked="0"/>
    </xf>
    <xf numFmtId="9" fontId="16" fillId="6" borderId="0" xfId="2" applyNumberFormat="1" applyFont="1" applyFill="1" applyBorder="1" applyAlignment="1" applyProtection="1">
      <alignment horizontal="right"/>
      <protection locked="0"/>
    </xf>
    <xf numFmtId="9" fontId="16" fillId="2" borderId="0" xfId="2" applyNumberFormat="1" applyFont="1" applyFill="1" applyBorder="1" applyAlignment="1" applyProtection="1">
      <alignment horizontal="right"/>
      <protection locked="0"/>
    </xf>
    <xf numFmtId="9" fontId="18" fillId="6" borderId="0" xfId="8" applyNumberFormat="1" applyFont="1" applyFill="1" applyBorder="1" applyAlignment="1" applyProtection="1">
      <alignment vertical="top"/>
      <protection locked="0"/>
    </xf>
    <xf numFmtId="9" fontId="18" fillId="2" borderId="0" xfId="0" applyNumberFormat="1" applyFont="1" applyFill="1"/>
    <xf numFmtId="9" fontId="18" fillId="6" borderId="8" xfId="8" applyNumberFormat="1" applyFont="1" applyFill="1" applyBorder="1" applyAlignment="1" applyProtection="1">
      <alignment vertical="top"/>
      <protection locked="0"/>
    </xf>
    <xf numFmtId="9" fontId="18" fillId="2" borderId="8" xfId="0" applyNumberFormat="1" applyFont="1" applyFill="1" applyBorder="1"/>
    <xf numFmtId="9" fontId="18" fillId="6" borderId="0" xfId="2" applyNumberFormat="1" applyFont="1" applyFill="1" applyBorder="1" applyAlignment="1" applyProtection="1">
      <alignment vertical="top"/>
      <protection locked="0"/>
    </xf>
    <xf numFmtId="9" fontId="18" fillId="6" borderId="8" xfId="2" applyNumberFormat="1" applyFont="1" applyFill="1" applyBorder="1" applyAlignment="1" applyProtection="1">
      <alignment vertical="top"/>
      <protection locked="0"/>
    </xf>
    <xf numFmtId="169" fontId="21" fillId="2" borderId="3" xfId="0" quotePrefix="1" applyNumberFormat="1" applyFont="1" applyFill="1" applyBorder="1" applyAlignment="1">
      <alignment horizontal="right"/>
    </xf>
    <xf numFmtId="0" fontId="17" fillId="2" borderId="0" xfId="0" applyFont="1" applyFill="1" applyBorder="1"/>
    <xf numFmtId="0" fontId="0" fillId="2" borderId="0" xfId="0" applyFill="1" applyBorder="1"/>
    <xf numFmtId="9" fontId="18" fillId="2" borderId="0" xfId="0" applyNumberFormat="1" applyFont="1" applyFill="1" applyBorder="1"/>
    <xf numFmtId="9" fontId="16" fillId="2" borderId="0" xfId="0" applyNumberFormat="1" applyFont="1" applyFill="1" applyBorder="1"/>
    <xf numFmtId="9" fontId="17" fillId="2" borderId="0" xfId="0" applyNumberFormat="1" applyFont="1" applyFill="1" applyBorder="1"/>
    <xf numFmtId="0" fontId="12" fillId="2" borderId="0" xfId="0" applyFont="1" applyFill="1" applyBorder="1"/>
    <xf numFmtId="49" fontId="21" fillId="2" borderId="0" xfId="13" quotePrefix="1" applyNumberFormat="1" applyFont="1" applyFill="1" applyBorder="1" applyAlignment="1">
      <alignment horizontal="right" wrapText="1"/>
    </xf>
    <xf numFmtId="164" fontId="18" fillId="2" borderId="0" xfId="13" applyNumberFormat="1" applyFont="1" applyFill="1" applyBorder="1" applyAlignment="1">
      <alignment horizontal="right"/>
    </xf>
    <xf numFmtId="164" fontId="16" fillId="2" borderId="0" xfId="13" applyNumberFormat="1" applyFont="1" applyFill="1" applyBorder="1" applyAlignment="1">
      <alignment horizontal="right"/>
    </xf>
    <xf numFmtId="167" fontId="18" fillId="2" borderId="0" xfId="2" applyNumberFormat="1" applyFont="1" applyFill="1" applyBorder="1" applyAlignment="1">
      <alignment horizontal="right"/>
    </xf>
    <xf numFmtId="0" fontId="16" fillId="6" borderId="3" xfId="0" applyFont="1" applyFill="1" applyBorder="1" applyAlignment="1">
      <alignment horizontal="center"/>
    </xf>
    <xf numFmtId="0" fontId="16" fillId="2" borderId="3" xfId="0" applyFont="1" applyFill="1" applyBorder="1" applyAlignment="1">
      <alignment horizontal="center"/>
    </xf>
    <xf numFmtId="0" fontId="13" fillId="6" borderId="0" xfId="5" applyFont="1" applyFill="1" applyBorder="1" applyAlignment="1" applyProtection="1">
      <alignment horizontal="center" vertical="center"/>
    </xf>
    <xf numFmtId="0" fontId="16" fillId="2" borderId="0" xfId="0" applyNumberFormat="1" applyFont="1" applyFill="1" applyBorder="1" applyAlignment="1" applyProtection="1">
      <alignment vertical="top" wrapText="1"/>
      <protection locked="0"/>
    </xf>
    <xf numFmtId="0" fontId="29" fillId="0" borderId="0" xfId="6" applyFont="1" applyFill="1" applyBorder="1" applyAlignment="1">
      <alignment horizontal="left" vertical="center"/>
    </xf>
    <xf numFmtId="0" fontId="18" fillId="6" borderId="3" xfId="0" applyNumberFormat="1" applyFont="1" applyFill="1" applyBorder="1" applyAlignment="1">
      <alignment horizontal="right"/>
    </xf>
    <xf numFmtId="3" fontId="16" fillId="6" borderId="0" xfId="0" applyNumberFormat="1" applyFont="1" applyFill="1"/>
    <xf numFmtId="3" fontId="16" fillId="2" borderId="0" xfId="0" applyNumberFormat="1" applyFont="1" applyFill="1"/>
    <xf numFmtId="9" fontId="16" fillId="6" borderId="0" xfId="0" applyNumberFormat="1" applyFont="1" applyFill="1" applyBorder="1" applyAlignment="1" applyProtection="1">
      <alignment horizontal="right"/>
      <protection locked="0"/>
    </xf>
    <xf numFmtId="14" fontId="16" fillId="6" borderId="3" xfId="14" applyNumberFormat="1" applyFont="1" applyFill="1" applyBorder="1" applyAlignment="1">
      <alignment horizontal="right" wrapText="1"/>
    </xf>
    <xf numFmtId="0" fontId="16" fillId="2" borderId="0" xfId="6" applyFont="1" applyFill="1" applyBorder="1" applyAlignment="1">
      <alignment horizontal="left" vertical="center" wrapText="1"/>
    </xf>
    <xf numFmtId="3" fontId="18" fillId="2" borderId="0" xfId="1" applyNumberFormat="1" applyFont="1" applyFill="1" applyAlignment="1">
      <alignment horizontal="right"/>
    </xf>
    <xf numFmtId="0" fontId="19" fillId="2" borderId="0" xfId="4" applyFont="1" applyFill="1" applyAlignment="1">
      <alignment horizontal="left" vertical="center" wrapText="1"/>
    </xf>
    <xf numFmtId="0" fontId="1" fillId="2" borderId="0" xfId="4" applyFont="1" applyFill="1" applyAlignment="1">
      <alignment horizontal="left" vertical="center" wrapText="1"/>
    </xf>
    <xf numFmtId="9" fontId="18" fillId="2" borderId="0" xfId="8" applyNumberFormat="1" applyFont="1" applyFill="1" applyBorder="1" applyAlignment="1" applyProtection="1">
      <alignment vertical="top"/>
      <protection locked="0"/>
    </xf>
    <xf numFmtId="9" fontId="0" fillId="0" borderId="0" xfId="0" applyNumberFormat="1" applyAlignment="1"/>
    <xf numFmtId="9" fontId="18" fillId="2" borderId="8" xfId="0" applyNumberFormat="1" applyFont="1" applyFill="1" applyBorder="1" applyAlignment="1"/>
    <xf numFmtId="9" fontId="0" fillId="0" borderId="8" xfId="0" applyNumberFormat="1" applyBorder="1" applyAlignment="1"/>
    <xf numFmtId="9" fontId="16" fillId="2" borderId="13" xfId="0" applyNumberFormat="1" applyFont="1" applyFill="1" applyBorder="1" applyAlignment="1"/>
    <xf numFmtId="9" fontId="0" fillId="0" borderId="13" xfId="0" applyNumberFormat="1" applyBorder="1" applyAlignment="1"/>
    <xf numFmtId="0" fontId="16" fillId="2" borderId="0" xfId="0" applyFont="1" applyFill="1" applyBorder="1" applyAlignment="1">
      <alignment horizontal="center"/>
    </xf>
    <xf numFmtId="0" fontId="21" fillId="6" borderId="0" xfId="0" applyNumberFormat="1" applyFont="1" applyFill="1" applyBorder="1" applyAlignment="1">
      <alignment horizontal="center"/>
    </xf>
    <xf numFmtId="0" fontId="18" fillId="2" borderId="3" xfId="0" applyNumberFormat="1" applyFont="1" applyFill="1" applyBorder="1" applyAlignment="1">
      <alignment horizontal="center"/>
    </xf>
    <xf numFmtId="49" fontId="16" fillId="6" borderId="3" xfId="0" applyNumberFormat="1" applyFont="1" applyFill="1" applyBorder="1" applyAlignment="1">
      <alignment horizontal="center"/>
    </xf>
    <xf numFmtId="0" fontId="16" fillId="2" borderId="3" xfId="0" applyFont="1" applyFill="1" applyBorder="1" applyAlignment="1">
      <alignment horizontal="center"/>
    </xf>
    <xf numFmtId="0" fontId="16" fillId="6" borderId="3" xfId="0" applyFont="1" applyFill="1" applyBorder="1" applyAlignment="1">
      <alignment horizontal="center" wrapText="1"/>
    </xf>
    <xf numFmtId="0" fontId="0" fillId="0" borderId="3" xfId="0" applyBorder="1" applyAlignment="1">
      <alignment horizontal="center" wrapText="1"/>
    </xf>
    <xf numFmtId="0" fontId="16" fillId="2" borderId="3" xfId="0" applyFont="1" applyFill="1" applyBorder="1" applyAlignment="1">
      <alignment horizontal="center" wrapText="1"/>
    </xf>
    <xf numFmtId="9" fontId="18" fillId="6" borderId="12" xfId="8" applyNumberFormat="1" applyFont="1" applyFill="1" applyBorder="1" applyAlignment="1" applyProtection="1">
      <alignment vertical="top"/>
      <protection locked="0"/>
    </xf>
    <xf numFmtId="9" fontId="0" fillId="0" borderId="12" xfId="0" applyNumberFormat="1" applyBorder="1" applyAlignment="1">
      <alignment vertical="top"/>
    </xf>
    <xf numFmtId="9" fontId="18" fillId="6" borderId="0" xfId="8" applyNumberFormat="1" applyFont="1" applyFill="1" applyBorder="1" applyAlignment="1" applyProtection="1">
      <alignment vertical="top"/>
      <protection locked="0"/>
    </xf>
    <xf numFmtId="9" fontId="0" fillId="0" borderId="0" xfId="0" applyNumberFormat="1" applyAlignment="1">
      <alignment vertical="top"/>
    </xf>
    <xf numFmtId="9" fontId="18" fillId="6" borderId="8" xfId="8" applyNumberFormat="1" applyFont="1" applyFill="1" applyBorder="1" applyAlignment="1" applyProtection="1">
      <alignment vertical="top"/>
      <protection locked="0"/>
    </xf>
    <xf numFmtId="9" fontId="0" fillId="0" borderId="8" xfId="0" applyNumberFormat="1" applyBorder="1" applyAlignment="1">
      <alignment vertical="top"/>
    </xf>
    <xf numFmtId="9" fontId="16" fillId="6" borderId="13" xfId="8" applyNumberFormat="1" applyFont="1" applyFill="1" applyBorder="1" applyAlignment="1" applyProtection="1">
      <alignment vertical="top"/>
      <protection locked="0"/>
    </xf>
    <xf numFmtId="9" fontId="0" fillId="0" borderId="13" xfId="0" applyNumberFormat="1" applyBorder="1" applyAlignment="1">
      <alignment vertical="top"/>
    </xf>
    <xf numFmtId="9" fontId="18" fillId="2" borderId="12" xfId="8" applyNumberFormat="1" applyFont="1" applyFill="1" applyBorder="1" applyAlignment="1" applyProtection="1">
      <alignment vertical="top"/>
      <protection locked="0"/>
    </xf>
    <xf numFmtId="9" fontId="0" fillId="0" borderId="12" xfId="0" applyNumberFormat="1" applyBorder="1" applyAlignment="1"/>
    <xf numFmtId="0" fontId="16" fillId="6" borderId="0" xfId="0" applyFont="1" applyFill="1" applyBorder="1" applyAlignment="1">
      <alignment horizontal="center"/>
    </xf>
    <xf numFmtId="0" fontId="16" fillId="2" borderId="0" xfId="0" applyFont="1" applyFill="1" applyBorder="1" applyAlignment="1">
      <alignment horizontal="center" wrapText="1"/>
    </xf>
    <xf numFmtId="0" fontId="16" fillId="6" borderId="3" xfId="0" applyFont="1" applyFill="1" applyBorder="1" applyAlignment="1">
      <alignment horizontal="center"/>
    </xf>
    <xf numFmtId="0" fontId="0" fillId="0" borderId="3" xfId="0" applyBorder="1" applyAlignment="1">
      <alignment horizontal="center"/>
    </xf>
  </cellXfs>
  <cellStyles count="17">
    <cellStyle name="Comma" xfId="1"/>
    <cellStyle name="Hyperlink" xfId="5" builtinId="8"/>
    <cellStyle name="Normal" xfId="0" builtinId="0"/>
    <cellStyle name="Normal 13" xfId="3"/>
    <cellStyle name="Normal 9" xfId="4"/>
    <cellStyle name="Normal_Tabellen Jaarverslag versie 2" xfId="13"/>
    <cellStyle name="Normal_Tabellen Jaarverslag versie 2_Lous 2 2" xfId="6"/>
    <cellStyle name="Percent" xfId="2"/>
    <cellStyle name="SAS FM Column header" xfId="15"/>
    <cellStyle name="SAS FM Row header" xfId="16"/>
    <cellStyle name="SAS FM Totaal 4 2 3" xfId="9"/>
    <cellStyle name="Standaard 3 2 2 2" xfId="10"/>
    <cellStyle name="Standaard 4" xfId="14"/>
    <cellStyle name="Standaard 5" xfId="12"/>
    <cellStyle name="Standaard_Tabellen_risicoparagraaf_final_2011" xfId="7"/>
    <cellStyle name="Stijl 1 2" xfId="8"/>
    <cellStyle name="Stijl 1 2 2" xfId="11"/>
  </cellStyles>
  <dxfs count="539">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4B4F54"/>
      <color rgb="FFE3F4FD"/>
      <color rgb="FF009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9"/>
  <sheetViews>
    <sheetView showGridLines="0" tabSelected="1" zoomScaleNormal="100" workbookViewId="0">
      <selection activeCell="B8" sqref="B8:D8"/>
    </sheetView>
  </sheetViews>
  <sheetFormatPr defaultColWidth="9.140625" defaultRowHeight="12.75"/>
  <cols>
    <col min="1" max="1" width="3.5703125" style="1" customWidth="1"/>
    <col min="2" max="4" width="36.5703125" style="1" customWidth="1"/>
    <col min="5" max="16384" width="9.140625" style="1"/>
  </cols>
  <sheetData>
    <row r="6" spans="2:4" ht="21" customHeight="1">
      <c r="B6" s="267" t="s">
        <v>3</v>
      </c>
      <c r="C6" s="268"/>
      <c r="D6" s="269"/>
    </row>
    <row r="7" spans="2:4" ht="25.5" customHeight="1">
      <c r="B7" s="329" t="s">
        <v>320</v>
      </c>
      <c r="C7" s="329"/>
      <c r="D7" s="329"/>
    </row>
    <row r="8" spans="2:4">
      <c r="B8" s="329" t="s">
        <v>2</v>
      </c>
      <c r="C8" s="329"/>
      <c r="D8" s="329"/>
    </row>
    <row r="9" spans="2:4">
      <c r="B9" s="330"/>
      <c r="C9" s="330"/>
      <c r="D9" s="330"/>
    </row>
    <row r="10" spans="2:4" ht="26.1" customHeight="1">
      <c r="B10" s="270" t="s">
        <v>62</v>
      </c>
      <c r="C10" s="271" t="s">
        <v>63</v>
      </c>
      <c r="D10" s="272" t="s">
        <v>75</v>
      </c>
    </row>
    <row r="11" spans="2:4">
      <c r="B11" s="273" t="s">
        <v>22</v>
      </c>
      <c r="C11" s="273" t="s">
        <v>66</v>
      </c>
      <c r="D11" s="273" t="s">
        <v>76</v>
      </c>
    </row>
    <row r="12" spans="2:4">
      <c r="B12" s="232"/>
      <c r="C12" s="273" t="s">
        <v>67</v>
      </c>
      <c r="D12" s="273" t="s">
        <v>121</v>
      </c>
    </row>
    <row r="13" spans="2:4">
      <c r="B13" s="232"/>
      <c r="C13" s="273" t="s">
        <v>68</v>
      </c>
      <c r="D13" s="273" t="s">
        <v>174</v>
      </c>
    </row>
    <row r="14" spans="2:4">
      <c r="B14" s="11"/>
      <c r="C14" s="11"/>
      <c r="D14" s="11"/>
    </row>
    <row r="15" spans="2:4" ht="26.1" customHeight="1">
      <c r="B15" s="274" t="s">
        <v>189</v>
      </c>
      <c r="C15" s="11"/>
      <c r="D15" s="11"/>
    </row>
    <row r="16" spans="2:4">
      <c r="B16" s="273" t="s">
        <v>190</v>
      </c>
      <c r="C16" s="11"/>
      <c r="D16" s="11"/>
    </row>
    <row r="17" spans="2:4" ht="24">
      <c r="B17" s="275" t="s">
        <v>191</v>
      </c>
      <c r="C17" s="11"/>
      <c r="D17" s="11"/>
    </row>
    <row r="18" spans="2:4" ht="24">
      <c r="B18" s="275" t="s">
        <v>251</v>
      </c>
      <c r="C18" s="11"/>
      <c r="D18" s="11"/>
    </row>
    <row r="19" spans="2:4">
      <c r="B19" s="102"/>
    </row>
  </sheetData>
  <mergeCells count="3">
    <mergeCell ref="B8:D8"/>
    <mergeCell ref="B7:D7"/>
    <mergeCell ref="B9:D9"/>
  </mergeCells>
  <hyperlinks>
    <hyperlink ref="B11" location="'1.1 Comer. Ontw.'!A1" display="1.1 Commerciële ontwikkelingen"/>
    <hyperlink ref="C11" location="'2.1 W&amp;V'!A1" display="2.1 Winst- &amp; verliesrekening"/>
    <hyperlink ref="C12" location="'2.2 Baten'!A1" display="2.2 Baten"/>
    <hyperlink ref="C13" location="'2.3 Lasten'!A1" display="2.3 Lasten"/>
    <hyperlink ref="D11" location="'3.1 Kredietrisico'!A1" display="3.1 Kredietrisico"/>
    <hyperlink ref="D12" location="'3.2 Kapitaalmanagement'!A1" display="3.2 Kapitaalmanagement"/>
    <hyperlink ref="D13" location="'3.3 Liquiditeit en financiering'!A1" display="3.3 Liquiditeit en financiering"/>
    <hyperlink ref="B16" location="'4.1 Gecon. balans'!A1" display="4.1 Geconsolideerde balans"/>
    <hyperlink ref="B17" location="'4.2 Gecon. W&amp;V'!A1" display="4.2 Geconsolideerde winst- en verliesrekening"/>
    <hyperlink ref="B18" location="'4.3 Gecon. over. mut. EV'!A1" display="4.3 Geconsolideerd overzicht mutaties eigen vermogen"/>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workbookViewId="0">
      <selection activeCell="E18" sqref="E18"/>
    </sheetView>
  </sheetViews>
  <sheetFormatPr defaultColWidth="9.140625" defaultRowHeight="12.75"/>
  <cols>
    <col min="1" max="1" width="2.85546875" style="1" customWidth="1"/>
    <col min="2" max="2" width="39.85546875" style="1" bestFit="1" customWidth="1"/>
    <col min="3" max="4" width="15.5703125" style="1" bestFit="1" customWidth="1"/>
    <col min="5" max="5" width="14" style="1" bestFit="1" customWidth="1"/>
    <col min="6" max="16384" width="9.140625" style="1"/>
  </cols>
  <sheetData>
    <row r="2" spans="2:4" ht="21" customHeight="1">
      <c r="B2" s="14" t="s">
        <v>0</v>
      </c>
    </row>
    <row r="4" spans="2:4">
      <c r="B4" s="15" t="s">
        <v>221</v>
      </c>
    </row>
    <row r="5" spans="2:4" ht="15.75">
      <c r="B5" s="15" t="s">
        <v>222</v>
      </c>
      <c r="C5" s="4"/>
    </row>
    <row r="6" spans="2:4" ht="12.75" customHeight="1">
      <c r="B6" s="4"/>
      <c r="C6" s="4"/>
    </row>
    <row r="7" spans="2:4">
      <c r="B7" s="40" t="s">
        <v>24</v>
      </c>
      <c r="C7" s="245">
        <v>2017</v>
      </c>
      <c r="D7" s="246">
        <v>2016</v>
      </c>
    </row>
    <row r="8" spans="2:4">
      <c r="B8" s="44" t="s">
        <v>64</v>
      </c>
      <c r="C8" s="247"/>
      <c r="D8" s="248"/>
    </row>
    <row r="9" spans="2:4">
      <c r="B9" s="36" t="s">
        <v>223</v>
      </c>
      <c r="C9" s="226">
        <v>1423</v>
      </c>
      <c r="D9" s="249">
        <v>1623</v>
      </c>
    </row>
    <row r="10" spans="2:4">
      <c r="B10" s="40" t="s">
        <v>224</v>
      </c>
      <c r="C10" s="234">
        <v>499</v>
      </c>
      <c r="D10" s="250">
        <v>685</v>
      </c>
    </row>
    <row r="11" spans="2:4">
      <c r="B11" s="44" t="s">
        <v>268</v>
      </c>
      <c r="C11" s="230">
        <v>924</v>
      </c>
      <c r="D11" s="251">
        <v>938</v>
      </c>
    </row>
    <row r="12" spans="2:4">
      <c r="B12" s="36" t="s">
        <v>225</v>
      </c>
      <c r="C12" s="226">
        <v>104</v>
      </c>
      <c r="D12" s="249">
        <v>108</v>
      </c>
    </row>
    <row r="13" spans="2:4">
      <c r="B13" s="40" t="s">
        <v>226</v>
      </c>
      <c r="C13" s="234">
        <v>55</v>
      </c>
      <c r="D13" s="250">
        <v>51</v>
      </c>
    </row>
    <row r="14" spans="2:4">
      <c r="B14" s="44" t="s">
        <v>227</v>
      </c>
      <c r="C14" s="230">
        <v>49</v>
      </c>
      <c r="D14" s="251">
        <v>57</v>
      </c>
    </row>
    <row r="15" spans="2:4">
      <c r="B15" s="36" t="s">
        <v>27</v>
      </c>
      <c r="C15" s="226">
        <v>41</v>
      </c>
      <c r="D15" s="249">
        <v>57</v>
      </c>
    </row>
    <row r="16" spans="2:4">
      <c r="B16" s="36" t="s">
        <v>228</v>
      </c>
      <c r="C16" s="226">
        <v>13</v>
      </c>
      <c r="D16" s="249">
        <v>-20</v>
      </c>
    </row>
    <row r="17" spans="2:4">
      <c r="B17" s="252" t="s">
        <v>229</v>
      </c>
      <c r="C17" s="142">
        <v>1</v>
      </c>
      <c r="D17" s="143">
        <v>2</v>
      </c>
    </row>
    <row r="18" spans="2:4">
      <c r="B18" s="44" t="s">
        <v>31</v>
      </c>
      <c r="C18" s="230">
        <v>1028</v>
      </c>
      <c r="D18" s="251">
        <v>1034</v>
      </c>
    </row>
    <row r="19" spans="2:4">
      <c r="B19" s="44" t="s">
        <v>230</v>
      </c>
      <c r="C19" s="230"/>
      <c r="D19" s="253"/>
    </row>
    <row r="20" spans="2:4">
      <c r="B20" s="36" t="s">
        <v>52</v>
      </c>
      <c r="C20" s="226">
        <v>381</v>
      </c>
      <c r="D20" s="249">
        <v>398</v>
      </c>
    </row>
    <row r="21" spans="2:4" ht="24">
      <c r="B21" s="96" t="s">
        <v>231</v>
      </c>
      <c r="C21" s="226">
        <v>21</v>
      </c>
      <c r="D21" s="249">
        <v>22</v>
      </c>
    </row>
    <row r="22" spans="2:4">
      <c r="B22" s="36" t="s">
        <v>54</v>
      </c>
      <c r="C22" s="226">
        <v>201</v>
      </c>
      <c r="D22" s="249">
        <v>222</v>
      </c>
    </row>
    <row r="23" spans="2:4">
      <c r="B23" s="36" t="s">
        <v>36</v>
      </c>
      <c r="C23" s="226">
        <v>-24</v>
      </c>
      <c r="D23" s="249">
        <v>-68</v>
      </c>
    </row>
    <row r="24" spans="2:4">
      <c r="B24" s="40" t="s">
        <v>34</v>
      </c>
      <c r="C24" s="234">
        <v>0</v>
      </c>
      <c r="D24" s="250">
        <v>1</v>
      </c>
    </row>
    <row r="25" spans="2:4">
      <c r="B25" s="50" t="s">
        <v>35</v>
      </c>
      <c r="C25" s="254">
        <v>579</v>
      </c>
      <c r="D25" s="255">
        <v>575</v>
      </c>
    </row>
    <row r="26" spans="2:4">
      <c r="B26" s="49" t="s">
        <v>37</v>
      </c>
      <c r="C26" s="230">
        <v>449</v>
      </c>
      <c r="D26" s="251">
        <v>459</v>
      </c>
    </row>
    <row r="27" spans="2:4">
      <c r="B27" s="256" t="s">
        <v>38</v>
      </c>
      <c r="C27" s="234">
        <v>120</v>
      </c>
      <c r="D27" s="250">
        <v>110</v>
      </c>
    </row>
    <row r="28" spans="2:4">
      <c r="B28" s="49" t="s">
        <v>232</v>
      </c>
      <c r="C28" s="230">
        <v>329</v>
      </c>
      <c r="D28" s="251">
        <v>349</v>
      </c>
    </row>
    <row r="30" spans="2:4">
      <c r="B30" s="49" t="s">
        <v>233</v>
      </c>
      <c r="C30" s="257"/>
      <c r="D30" s="257"/>
    </row>
    <row r="31" spans="2:4">
      <c r="B31" s="258" t="s">
        <v>234</v>
      </c>
      <c r="C31" s="226">
        <v>329</v>
      </c>
      <c r="D31" s="249">
        <v>349</v>
      </c>
    </row>
    <row r="32" spans="2:4">
      <c r="B32" s="256" t="s">
        <v>235</v>
      </c>
      <c r="C32" s="142"/>
      <c r="D32" s="143"/>
    </row>
    <row r="33" spans="2:4">
      <c r="B33" s="49" t="s">
        <v>39</v>
      </c>
      <c r="C33" s="230">
        <v>329</v>
      </c>
      <c r="D33" s="251">
        <v>349</v>
      </c>
    </row>
  </sheetData>
  <conditionalFormatting sqref="B5:C6 B7:B10 B12:B13 B15:D16 D18:D28 B18:B27 D30:D33">
    <cfRule type="expression" dxfId="34" priority="39" stopIfTrue="1">
      <formula>CelHeeftFormule</formula>
    </cfRule>
  </conditionalFormatting>
  <conditionalFormatting sqref="B4">
    <cfRule type="expression" dxfId="33" priority="37" stopIfTrue="1">
      <formula>CelHeeftFormule</formula>
    </cfRule>
  </conditionalFormatting>
  <conditionalFormatting sqref="B14">
    <cfRule type="expression" dxfId="32" priority="21" stopIfTrue="1">
      <formula>CelHeeftFormule</formula>
    </cfRule>
  </conditionalFormatting>
  <conditionalFormatting sqref="B11">
    <cfRule type="expression" dxfId="31" priority="19" stopIfTrue="1">
      <formula>CelHeeftFormule</formula>
    </cfRule>
  </conditionalFormatting>
  <conditionalFormatting sqref="D11">
    <cfRule type="expression" dxfId="30" priority="3" stopIfTrue="1">
      <formula>CelHeeftFormule</formula>
    </cfRule>
  </conditionalFormatting>
  <conditionalFormatting sqref="C7:C10 C19:C24 C27 C12:C13">
    <cfRule type="expression" dxfId="29" priority="17" stopIfTrue="1">
      <formula>CelHeeftFormule</formula>
    </cfRule>
  </conditionalFormatting>
  <conditionalFormatting sqref="C31:C33">
    <cfRule type="expression" dxfId="28" priority="16" stopIfTrue="1">
      <formula>CelHeeftFormule</formula>
    </cfRule>
  </conditionalFormatting>
  <conditionalFormatting sqref="C18 C25:C26 C28">
    <cfRule type="expression" dxfId="27" priority="15" stopIfTrue="1">
      <formula>CelHeeftFormule</formula>
    </cfRule>
  </conditionalFormatting>
  <conditionalFormatting sqref="C14">
    <cfRule type="expression" dxfId="26" priority="13" stopIfTrue="1">
      <formula>CelHeeftFormule</formula>
    </cfRule>
  </conditionalFormatting>
  <conditionalFormatting sqref="C11">
    <cfRule type="expression" dxfId="25" priority="11" stopIfTrue="1">
      <formula>CelHeeftFormule</formula>
    </cfRule>
  </conditionalFormatting>
  <conditionalFormatting sqref="D12:D13 D7:D10">
    <cfRule type="expression" dxfId="24" priority="6" stopIfTrue="1">
      <formula>CelHeeftFormule</formula>
    </cfRule>
  </conditionalFormatting>
  <conditionalFormatting sqref="D14">
    <cfRule type="expression" dxfId="23" priority="4" stopIfTrue="1">
      <formula>CelHeeftFormule</formula>
    </cfRule>
  </conditionalFormatting>
  <conditionalFormatting sqref="B17:D17">
    <cfRule type="expression" dxfId="22" priority="2" stopIfTrue="1">
      <formula>CelHeeftFormule</formula>
    </cfRule>
  </conditionalFormatting>
  <conditionalFormatting sqref="C30">
    <cfRule type="expression" dxfId="21" priority="1" stopIfTrue="1">
      <formula>CelHeeftFormule</formula>
    </cfRule>
  </conditionalFormatting>
  <hyperlinks>
    <hyperlink ref="B2" location="Inhoudsopgave!A1" display="GO BACK TO TABLE OF CONTENTS"/>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37"/>
  <sheetViews>
    <sheetView workbookViewId="0">
      <selection activeCell="M12" sqref="M12"/>
    </sheetView>
  </sheetViews>
  <sheetFormatPr defaultColWidth="9.140625"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14" t="s">
        <v>0</v>
      </c>
    </row>
    <row r="4" spans="2:10">
      <c r="B4" s="15" t="s">
        <v>221</v>
      </c>
    </row>
    <row r="5" spans="2:10" ht="15.75">
      <c r="B5" s="15" t="s">
        <v>310</v>
      </c>
      <c r="C5" s="4"/>
    </row>
    <row r="6" spans="2:10" ht="36">
      <c r="B6" s="40" t="s">
        <v>181</v>
      </c>
      <c r="C6" s="259" t="s">
        <v>237</v>
      </c>
      <c r="D6" s="259" t="s">
        <v>238</v>
      </c>
      <c r="E6" s="260" t="s">
        <v>239</v>
      </c>
      <c r="F6" s="261" t="s">
        <v>143</v>
      </c>
      <c r="G6" s="261" t="s">
        <v>240</v>
      </c>
      <c r="H6" s="260" t="s">
        <v>216</v>
      </c>
      <c r="I6" s="260" t="s">
        <v>217</v>
      </c>
      <c r="J6" s="259" t="s">
        <v>241</v>
      </c>
    </row>
    <row r="7" spans="2:10">
      <c r="B7" s="262" t="s">
        <v>311</v>
      </c>
      <c r="C7" s="263">
        <v>381</v>
      </c>
      <c r="D7" s="263">
        <v>3787</v>
      </c>
      <c r="E7" s="263">
        <v>4</v>
      </c>
      <c r="F7" s="263">
        <v>44</v>
      </c>
      <c r="G7" s="263">
        <v>132</v>
      </c>
      <c r="H7" s="263">
        <v>-1136</v>
      </c>
      <c r="I7" s="263">
        <v>349</v>
      </c>
      <c r="J7" s="263">
        <v>3561</v>
      </c>
    </row>
    <row r="8" spans="2:10">
      <c r="B8" s="264" t="s">
        <v>285</v>
      </c>
      <c r="C8" s="263">
        <v>0</v>
      </c>
      <c r="D8" s="263">
        <v>0</v>
      </c>
      <c r="E8" s="263">
        <v>0</v>
      </c>
      <c r="F8" s="263">
        <v>0</v>
      </c>
      <c r="G8" s="263">
        <v>0</v>
      </c>
      <c r="H8" s="263">
        <v>214</v>
      </c>
      <c r="I8" s="263">
        <v>-214</v>
      </c>
      <c r="J8" s="263">
        <v>0</v>
      </c>
    </row>
    <row r="9" spans="2:10">
      <c r="B9" s="262" t="s">
        <v>244</v>
      </c>
      <c r="C9" s="263"/>
      <c r="D9" s="263"/>
      <c r="E9" s="263"/>
      <c r="F9" s="263">
        <v>-4</v>
      </c>
      <c r="G9" s="263">
        <v>15</v>
      </c>
      <c r="H9" s="263"/>
      <c r="I9" s="263"/>
      <c r="J9" s="263">
        <v>11</v>
      </c>
    </row>
    <row r="10" spans="2:10">
      <c r="B10" s="262" t="s">
        <v>245</v>
      </c>
      <c r="C10" s="263"/>
      <c r="D10" s="263"/>
      <c r="E10" s="263"/>
      <c r="F10" s="263">
        <v>-4</v>
      </c>
      <c r="G10" s="263">
        <v>-49</v>
      </c>
      <c r="H10" s="263"/>
      <c r="I10" s="263"/>
      <c r="J10" s="263">
        <v>-53</v>
      </c>
    </row>
    <row r="11" spans="2:10">
      <c r="B11" s="262" t="s">
        <v>313</v>
      </c>
      <c r="C11" s="263"/>
      <c r="D11" s="263"/>
      <c r="E11" s="263">
        <v>2</v>
      </c>
      <c r="F11" s="263"/>
      <c r="G11" s="263"/>
      <c r="H11" s="263">
        <v>-1</v>
      </c>
      <c r="I11" s="263"/>
      <c r="J11" s="263">
        <v>1</v>
      </c>
    </row>
    <row r="12" spans="2:10">
      <c r="B12" s="262" t="s">
        <v>94</v>
      </c>
      <c r="C12" s="263"/>
      <c r="D12" s="263"/>
      <c r="E12" s="263"/>
      <c r="F12" s="263"/>
      <c r="G12" s="263"/>
      <c r="H12" s="263"/>
      <c r="I12" s="263"/>
      <c r="J12" s="263">
        <v>0</v>
      </c>
    </row>
    <row r="13" spans="2:10" ht="13.5" thickBot="1">
      <c r="B13" s="239" t="s">
        <v>246</v>
      </c>
      <c r="C13" s="241">
        <v>0</v>
      </c>
      <c r="D13" s="241">
        <v>0</v>
      </c>
      <c r="E13" s="241">
        <v>2</v>
      </c>
      <c r="F13" s="241">
        <v>-8</v>
      </c>
      <c r="G13" s="241">
        <v>-34</v>
      </c>
      <c r="H13" s="241">
        <v>-1</v>
      </c>
      <c r="I13" s="241">
        <v>0</v>
      </c>
      <c r="J13" s="241">
        <v>-41</v>
      </c>
    </row>
    <row r="14" spans="2:10">
      <c r="B14" s="262" t="s">
        <v>314</v>
      </c>
      <c r="C14" s="263">
        <v>0</v>
      </c>
      <c r="D14" s="263">
        <v>0</v>
      </c>
      <c r="E14" s="263">
        <v>0</v>
      </c>
      <c r="F14" s="263">
        <v>0</v>
      </c>
      <c r="G14" s="263">
        <v>0</v>
      </c>
      <c r="H14" s="263">
        <v>0</v>
      </c>
      <c r="I14" s="263">
        <v>329</v>
      </c>
      <c r="J14" s="263">
        <v>329</v>
      </c>
    </row>
    <row r="15" spans="2:10">
      <c r="B15" s="265" t="s">
        <v>315</v>
      </c>
      <c r="C15" s="266">
        <v>0</v>
      </c>
      <c r="D15" s="266">
        <v>0</v>
      </c>
      <c r="E15" s="266">
        <v>2</v>
      </c>
      <c r="F15" s="266">
        <v>-8</v>
      </c>
      <c r="G15" s="266">
        <v>-34</v>
      </c>
      <c r="H15" s="266">
        <v>213</v>
      </c>
      <c r="I15" s="266">
        <v>115</v>
      </c>
      <c r="J15" s="266">
        <v>288</v>
      </c>
    </row>
    <row r="16" spans="2:10">
      <c r="B16" s="262" t="s">
        <v>316</v>
      </c>
      <c r="C16" s="263">
        <v>0</v>
      </c>
      <c r="D16" s="263">
        <v>0</v>
      </c>
      <c r="E16" s="263">
        <v>0</v>
      </c>
      <c r="F16" s="263">
        <v>0</v>
      </c>
      <c r="G16" s="263">
        <v>0</v>
      </c>
      <c r="H16" s="263">
        <v>0</v>
      </c>
      <c r="I16" s="263">
        <v>-135</v>
      </c>
      <c r="J16" s="263">
        <v>-135</v>
      </c>
    </row>
    <row r="17" spans="2:10">
      <c r="B17" s="265" t="s">
        <v>317</v>
      </c>
      <c r="C17" s="266">
        <v>0</v>
      </c>
      <c r="D17" s="266">
        <v>0</v>
      </c>
      <c r="E17" s="266">
        <v>2</v>
      </c>
      <c r="F17" s="266">
        <v>-8</v>
      </c>
      <c r="G17" s="266">
        <v>-34</v>
      </c>
      <c r="H17" s="266">
        <v>213</v>
      </c>
      <c r="I17" s="266">
        <v>-20</v>
      </c>
      <c r="J17" s="266">
        <v>153</v>
      </c>
    </row>
    <row r="18" spans="2:10" ht="13.5" thickBot="1">
      <c r="B18" s="239" t="s">
        <v>312</v>
      </c>
      <c r="C18" s="241">
        <v>381</v>
      </c>
      <c r="D18" s="241">
        <v>3787</v>
      </c>
      <c r="E18" s="241">
        <v>6</v>
      </c>
      <c r="F18" s="241">
        <v>36</v>
      </c>
      <c r="G18" s="241">
        <v>98</v>
      </c>
      <c r="H18" s="241">
        <v>-923</v>
      </c>
      <c r="I18" s="241">
        <v>329</v>
      </c>
      <c r="J18" s="241">
        <v>3714</v>
      </c>
    </row>
    <row r="19" spans="2:10" ht="15.75">
      <c r="B19" s="4"/>
      <c r="C19" s="4"/>
    </row>
    <row r="20" spans="2:10" ht="12.75" customHeight="1">
      <c r="B20" s="4"/>
      <c r="C20" s="4"/>
    </row>
    <row r="23" spans="2:10" ht="15.75">
      <c r="B23" s="15" t="s">
        <v>236</v>
      </c>
      <c r="C23" s="4"/>
    </row>
    <row r="24" spans="2:10" ht="36">
      <c r="B24" s="40" t="s">
        <v>181</v>
      </c>
      <c r="C24" s="259" t="s">
        <v>237</v>
      </c>
      <c r="D24" s="259" t="s">
        <v>238</v>
      </c>
      <c r="E24" s="260" t="s">
        <v>239</v>
      </c>
      <c r="F24" s="261" t="s">
        <v>143</v>
      </c>
      <c r="G24" s="261" t="s">
        <v>240</v>
      </c>
      <c r="H24" s="260" t="s">
        <v>216</v>
      </c>
      <c r="I24" s="260" t="s">
        <v>217</v>
      </c>
      <c r="J24" s="259" t="s">
        <v>241</v>
      </c>
    </row>
    <row r="25" spans="2:10">
      <c r="B25" s="262" t="s">
        <v>242</v>
      </c>
      <c r="C25" s="263">
        <v>381</v>
      </c>
      <c r="D25" s="263">
        <v>3787</v>
      </c>
      <c r="E25" s="263">
        <v>1</v>
      </c>
      <c r="F25" s="263">
        <v>57</v>
      </c>
      <c r="G25" s="263">
        <v>111</v>
      </c>
      <c r="H25" s="263">
        <v>-1383</v>
      </c>
      <c r="I25" s="263">
        <v>348</v>
      </c>
      <c r="J25" s="263">
        <v>3302</v>
      </c>
    </row>
    <row r="26" spans="2:10">
      <c r="B26" s="264" t="s">
        <v>243</v>
      </c>
      <c r="C26" s="263">
        <v>0</v>
      </c>
      <c r="D26" s="263">
        <v>0</v>
      </c>
      <c r="E26" s="263">
        <v>0</v>
      </c>
      <c r="F26" s="263">
        <v>0</v>
      </c>
      <c r="G26" s="263">
        <v>0</v>
      </c>
      <c r="H26" s="263">
        <v>248</v>
      </c>
      <c r="I26" s="263">
        <v>-248</v>
      </c>
      <c r="J26" s="263">
        <v>0</v>
      </c>
    </row>
    <row r="27" spans="2:10">
      <c r="B27" s="262" t="s">
        <v>244</v>
      </c>
      <c r="C27" s="263"/>
      <c r="D27" s="263"/>
      <c r="E27" s="263"/>
      <c r="F27" s="263">
        <v>-10</v>
      </c>
      <c r="G27" s="263">
        <v>50</v>
      </c>
      <c r="H27" s="263"/>
      <c r="I27" s="263"/>
      <c r="J27" s="263">
        <v>40</v>
      </c>
    </row>
    <row r="28" spans="2:10">
      <c r="B28" s="262" t="s">
        <v>245</v>
      </c>
      <c r="C28" s="263"/>
      <c r="D28" s="263"/>
      <c r="E28" s="263"/>
      <c r="F28" s="263">
        <v>-3</v>
      </c>
      <c r="G28" s="263">
        <v>-29</v>
      </c>
      <c r="H28" s="263"/>
      <c r="I28" s="263"/>
      <c r="J28" s="263">
        <v>-32</v>
      </c>
    </row>
    <row r="29" spans="2:10">
      <c r="B29" s="262" t="s">
        <v>313</v>
      </c>
      <c r="C29" s="263"/>
      <c r="D29" s="263"/>
      <c r="E29" s="263">
        <v>3</v>
      </c>
      <c r="F29" s="263"/>
      <c r="G29" s="263"/>
      <c r="H29" s="263"/>
      <c r="I29" s="263"/>
      <c r="J29" s="263">
        <v>3</v>
      </c>
    </row>
    <row r="30" spans="2:10">
      <c r="B30" s="262" t="s">
        <v>94</v>
      </c>
      <c r="C30" s="263"/>
      <c r="D30" s="263"/>
      <c r="E30" s="263"/>
      <c r="F30" s="263"/>
      <c r="G30" s="263"/>
      <c r="H30" s="263">
        <v>-1</v>
      </c>
      <c r="I30" s="263"/>
      <c r="J30" s="263">
        <v>-1</v>
      </c>
    </row>
    <row r="31" spans="2:10" ht="13.5" thickBot="1">
      <c r="B31" s="239" t="s">
        <v>246</v>
      </c>
      <c r="C31" s="241">
        <v>0</v>
      </c>
      <c r="D31" s="241">
        <v>0</v>
      </c>
      <c r="E31" s="241">
        <v>3</v>
      </c>
      <c r="F31" s="241">
        <v>-13</v>
      </c>
      <c r="G31" s="241">
        <v>21</v>
      </c>
      <c r="H31" s="241">
        <v>-1</v>
      </c>
      <c r="I31" s="241">
        <v>0</v>
      </c>
      <c r="J31" s="241">
        <v>10</v>
      </c>
    </row>
    <row r="32" spans="2:10">
      <c r="B32" s="262" t="s">
        <v>247</v>
      </c>
      <c r="C32" s="263">
        <v>0</v>
      </c>
      <c r="D32" s="263">
        <v>0</v>
      </c>
      <c r="E32" s="263">
        <v>0</v>
      </c>
      <c r="F32" s="263">
        <v>0</v>
      </c>
      <c r="G32" s="263">
        <v>0</v>
      </c>
      <c r="H32" s="263">
        <v>0</v>
      </c>
      <c r="I32" s="263">
        <v>329</v>
      </c>
      <c r="J32" s="263">
        <v>329</v>
      </c>
    </row>
    <row r="33" spans="2:10">
      <c r="B33" s="262" t="s">
        <v>318</v>
      </c>
      <c r="C33" s="263"/>
      <c r="D33" s="263"/>
      <c r="E33" s="263"/>
      <c r="F33" s="263"/>
      <c r="G33" s="263"/>
      <c r="H33" s="263"/>
      <c r="I33" s="263">
        <v>20</v>
      </c>
      <c r="J33" s="263">
        <v>20</v>
      </c>
    </row>
    <row r="34" spans="2:10">
      <c r="B34" s="265" t="s">
        <v>248</v>
      </c>
      <c r="C34" s="266">
        <v>0</v>
      </c>
      <c r="D34" s="266">
        <v>0</v>
      </c>
      <c r="E34" s="266">
        <v>3</v>
      </c>
      <c r="F34" s="266">
        <v>-13</v>
      </c>
      <c r="G34" s="266">
        <v>21</v>
      </c>
      <c r="H34" s="266">
        <v>247</v>
      </c>
      <c r="I34" s="266">
        <v>101</v>
      </c>
      <c r="J34" s="266">
        <v>359</v>
      </c>
    </row>
    <row r="35" spans="2:10">
      <c r="B35" s="262" t="s">
        <v>316</v>
      </c>
      <c r="C35" s="263">
        <v>0</v>
      </c>
      <c r="D35" s="263">
        <v>0</v>
      </c>
      <c r="E35" s="263">
        <v>0</v>
      </c>
      <c r="F35" s="263">
        <v>0</v>
      </c>
      <c r="G35" s="263">
        <v>0</v>
      </c>
      <c r="H35" s="263">
        <v>0</v>
      </c>
      <c r="I35" s="263">
        <v>-100</v>
      </c>
      <c r="J35" s="263">
        <v>-100</v>
      </c>
    </row>
    <row r="36" spans="2:10">
      <c r="B36" s="265" t="s">
        <v>249</v>
      </c>
      <c r="C36" s="266">
        <v>0</v>
      </c>
      <c r="D36" s="266">
        <v>0</v>
      </c>
      <c r="E36" s="266">
        <v>3</v>
      </c>
      <c r="F36" s="266">
        <v>-13</v>
      </c>
      <c r="G36" s="266">
        <v>21</v>
      </c>
      <c r="H36" s="266">
        <v>247</v>
      </c>
      <c r="I36" s="266">
        <v>1</v>
      </c>
      <c r="J36" s="266">
        <v>259</v>
      </c>
    </row>
    <row r="37" spans="2:10" ht="13.5" thickBot="1">
      <c r="B37" s="239" t="s">
        <v>250</v>
      </c>
      <c r="C37" s="241">
        <v>381</v>
      </c>
      <c r="D37" s="241">
        <v>3787</v>
      </c>
      <c r="E37" s="241">
        <v>4</v>
      </c>
      <c r="F37" s="241">
        <v>44</v>
      </c>
      <c r="G37" s="241">
        <v>132</v>
      </c>
      <c r="H37" s="241">
        <v>-1136</v>
      </c>
      <c r="I37" s="241">
        <v>349</v>
      </c>
      <c r="J37" s="241">
        <v>3561</v>
      </c>
    </row>
  </sheetData>
  <conditionalFormatting sqref="B5:C5 B20:C20 C14:J14">
    <cfRule type="expression" dxfId="20" priority="39" stopIfTrue="1">
      <formula>CelHeeftFormule</formula>
    </cfRule>
  </conditionalFormatting>
  <conditionalFormatting sqref="B4">
    <cfRule type="expression" dxfId="19" priority="38" stopIfTrue="1">
      <formula>CelHeeftFormule</formula>
    </cfRule>
  </conditionalFormatting>
  <conditionalFormatting sqref="B19:C19">
    <cfRule type="expression" dxfId="18" priority="25" stopIfTrue="1">
      <formula>CelHeeftFormule</formula>
    </cfRule>
  </conditionalFormatting>
  <conditionalFormatting sqref="C15:J15">
    <cfRule type="expression" dxfId="17" priority="19" stopIfTrue="1">
      <formula>CelHeeftFormule</formula>
    </cfRule>
  </conditionalFormatting>
  <conditionalFormatting sqref="C16:J16">
    <cfRule type="expression" dxfId="16" priority="17" stopIfTrue="1">
      <formula>CelHeeftFormule</formula>
    </cfRule>
  </conditionalFormatting>
  <conditionalFormatting sqref="C34:J34">
    <cfRule type="expression" dxfId="15" priority="6" stopIfTrue="1">
      <formula>CelHeeftFormule</formula>
    </cfRule>
  </conditionalFormatting>
  <conditionalFormatting sqref="C35:J35">
    <cfRule type="expression" dxfId="14" priority="5" stopIfTrue="1">
      <formula>CelHeeftFormule</formula>
    </cfRule>
  </conditionalFormatting>
  <conditionalFormatting sqref="C17:J17">
    <cfRule type="expression" dxfId="13" priority="13" stopIfTrue="1">
      <formula>CelHeeftFormule</formula>
    </cfRule>
  </conditionalFormatting>
  <conditionalFormatting sqref="C7:J8 C9:I11">
    <cfRule type="expression" dxfId="12" priority="24" stopIfTrue="1">
      <formula>CelHeeftFormule</formula>
    </cfRule>
  </conditionalFormatting>
  <conditionalFormatting sqref="B8 B6">
    <cfRule type="expression" dxfId="11" priority="23" stopIfTrue="1">
      <formula>CelHeeftFormule</formula>
    </cfRule>
  </conditionalFormatting>
  <conditionalFormatting sqref="C12:I12">
    <cfRule type="expression" dxfId="10" priority="21" stopIfTrue="1">
      <formula>CelHeeftFormule</formula>
    </cfRule>
  </conditionalFormatting>
  <conditionalFormatting sqref="C30:I30">
    <cfRule type="expression" dxfId="9" priority="7" stopIfTrue="1">
      <formula>CelHeeftFormule</formula>
    </cfRule>
  </conditionalFormatting>
  <conditionalFormatting sqref="C6:D6 J6">
    <cfRule type="expression" dxfId="8" priority="12" stopIfTrue="1">
      <formula>CelHeeftFormule</formula>
    </cfRule>
  </conditionalFormatting>
  <conditionalFormatting sqref="J9:J12">
    <cfRule type="expression" dxfId="7" priority="11" stopIfTrue="1">
      <formula>CelHeeftFormule</formula>
    </cfRule>
  </conditionalFormatting>
  <conditionalFormatting sqref="B23:C23 C32:J32">
    <cfRule type="expression" dxfId="6" priority="10" stopIfTrue="1">
      <formula>CelHeeftFormule</formula>
    </cfRule>
  </conditionalFormatting>
  <conditionalFormatting sqref="C36:J36">
    <cfRule type="expression" dxfId="5" priority="4" stopIfTrue="1">
      <formula>CelHeeftFormule</formula>
    </cfRule>
  </conditionalFormatting>
  <conditionalFormatting sqref="C25:J26 C27:I29">
    <cfRule type="expression" dxfId="4" priority="9" stopIfTrue="1">
      <formula>CelHeeftFormule</formula>
    </cfRule>
  </conditionalFormatting>
  <conditionalFormatting sqref="B26 B24">
    <cfRule type="expression" dxfId="3" priority="8" stopIfTrue="1">
      <formula>CelHeeftFormule</formula>
    </cfRule>
  </conditionalFormatting>
  <conditionalFormatting sqref="C24:D24 J24">
    <cfRule type="expression" dxfId="2" priority="3" stopIfTrue="1">
      <formula>CelHeeftFormule</formula>
    </cfRule>
  </conditionalFormatting>
  <conditionalFormatting sqref="J27:J30">
    <cfRule type="expression" dxfId="1" priority="2" stopIfTrue="1">
      <formula>CelHeeftFormule</formula>
    </cfRule>
  </conditionalFormatting>
  <conditionalFormatting sqref="C33:J33">
    <cfRule type="expression" dxfId="0" priority="1" stopIfTrue="1">
      <formula>CelHeeftFormule</formula>
    </cfRule>
  </conditionalFormatting>
  <hyperlinks>
    <hyperlink ref="B2" location="Inhoudsopgave!A1" display="GO BACK TO TABLE OF CONTENTS"/>
  </hyperlinks>
  <pageMargins left="0.7" right="0.7" top="0.75" bottom="0.75" header="0.3" footer="0.3"/>
  <pageSetup paperSize="9" scale="8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zoomScaleNormal="100" workbookViewId="0">
      <selection activeCell="J19" sqref="J19"/>
    </sheetView>
  </sheetViews>
  <sheetFormatPr defaultColWidth="9.140625" defaultRowHeight="12.75" outlineLevelCol="1"/>
  <cols>
    <col min="1" max="1" width="2.85546875" style="1" customWidth="1"/>
    <col min="2" max="2" width="41.5703125" style="1" bestFit="1" customWidth="1"/>
    <col min="3" max="3" width="13.5703125" style="1" customWidth="1"/>
    <col min="4" max="4" width="14" style="1" bestFit="1" customWidth="1"/>
    <col min="5" max="5" width="14" style="1" customWidth="1"/>
    <col min="6" max="6" width="8.85546875" style="1" hidden="1" customWidth="1" outlineLevel="1"/>
    <col min="7" max="7" width="9.140625" style="1" collapsed="1"/>
    <col min="8" max="16384" width="9.140625" style="1"/>
  </cols>
  <sheetData>
    <row r="1" spans="1:6">
      <c r="B1" s="12"/>
      <c r="C1" s="308"/>
    </row>
    <row r="2" spans="1:6" ht="21" customHeight="1">
      <c r="A2" s="13"/>
      <c r="B2" s="14" t="s">
        <v>0</v>
      </c>
      <c r="C2" s="319"/>
    </row>
    <row r="4" spans="1:6" ht="15.75">
      <c r="B4" s="15" t="s">
        <v>4</v>
      </c>
      <c r="C4" s="15"/>
      <c r="D4" s="4"/>
      <c r="E4" s="4"/>
      <c r="F4" s="4"/>
    </row>
    <row r="5" spans="1:6" ht="15.75">
      <c r="B5" s="4"/>
      <c r="C5" s="4"/>
      <c r="D5" s="4"/>
      <c r="E5" s="4"/>
      <c r="F5" s="4"/>
    </row>
    <row r="6" spans="1:6">
      <c r="B6" s="28"/>
      <c r="C6" s="29" t="s">
        <v>286</v>
      </c>
      <c r="D6" s="30" t="s">
        <v>261</v>
      </c>
      <c r="E6" s="30" t="s">
        <v>5</v>
      </c>
      <c r="F6" s="30" t="s">
        <v>6</v>
      </c>
    </row>
    <row r="7" spans="1:6">
      <c r="B7" s="16" t="s">
        <v>287</v>
      </c>
      <c r="C7" s="17"/>
      <c r="D7" s="6"/>
      <c r="E7" s="6"/>
      <c r="F7" s="6"/>
    </row>
    <row r="8" spans="1:6">
      <c r="B8" s="18" t="s">
        <v>7</v>
      </c>
      <c r="C8" s="20">
        <v>3128</v>
      </c>
      <c r="D8" s="21">
        <v>3091</v>
      </c>
      <c r="E8" s="21">
        <v>3077</v>
      </c>
      <c r="F8" s="21">
        <v>3037</v>
      </c>
    </row>
    <row r="9" spans="1:6">
      <c r="B9" s="18" t="s">
        <v>262</v>
      </c>
      <c r="C9" s="20">
        <v>1409</v>
      </c>
      <c r="D9" s="21">
        <v>1370</v>
      </c>
      <c r="E9" s="21">
        <v>1328</v>
      </c>
      <c r="F9" s="21"/>
    </row>
    <row r="10" spans="1:6">
      <c r="B10" s="19" t="s">
        <v>18</v>
      </c>
      <c r="C10" s="20"/>
      <c r="D10" s="27">
        <v>0.2</v>
      </c>
      <c r="E10" s="27">
        <v>0.21</v>
      </c>
      <c r="F10" s="21">
        <v>1282</v>
      </c>
    </row>
    <row r="11" spans="1:6">
      <c r="B11" s="16" t="s">
        <v>8</v>
      </c>
      <c r="C11" s="22"/>
      <c r="D11" s="23"/>
      <c r="E11" s="23"/>
      <c r="F11" s="23"/>
    </row>
    <row r="12" spans="1:6">
      <c r="B12" s="19" t="s">
        <v>9</v>
      </c>
      <c r="C12" s="20">
        <v>17</v>
      </c>
      <c r="D12" s="21">
        <v>16</v>
      </c>
      <c r="E12" s="21">
        <v>14</v>
      </c>
      <c r="F12" s="21">
        <v>14</v>
      </c>
    </row>
    <row r="13" spans="1:6">
      <c r="B13" s="19" t="s">
        <v>10</v>
      </c>
      <c r="C13" s="20">
        <v>-24</v>
      </c>
      <c r="D13" s="21">
        <v>-27</v>
      </c>
      <c r="E13" s="21">
        <v>-29</v>
      </c>
      <c r="F13" s="21">
        <v>-27</v>
      </c>
    </row>
    <row r="14" spans="1:6">
      <c r="B14" s="19" t="s">
        <v>11</v>
      </c>
      <c r="C14" s="20">
        <v>7</v>
      </c>
      <c r="D14" s="21">
        <v>6</v>
      </c>
      <c r="E14" s="21">
        <v>2</v>
      </c>
      <c r="F14" s="21">
        <v>0.01</v>
      </c>
    </row>
    <row r="15" spans="1:6">
      <c r="B15" s="19" t="s">
        <v>12</v>
      </c>
      <c r="C15" s="20">
        <v>-13</v>
      </c>
      <c r="D15" s="21">
        <v>-14</v>
      </c>
      <c r="E15" s="21">
        <v>-18</v>
      </c>
      <c r="F15" s="21">
        <v>-19</v>
      </c>
    </row>
    <row r="16" spans="1:6">
      <c r="B16" s="19" t="s">
        <v>13</v>
      </c>
      <c r="C16" s="20">
        <v>-3</v>
      </c>
      <c r="D16" s="21">
        <v>-4</v>
      </c>
      <c r="E16" s="21">
        <v>-8</v>
      </c>
      <c r="F16" s="21">
        <v>-9</v>
      </c>
    </row>
    <row r="17" spans="2:6">
      <c r="B17" s="16" t="s">
        <v>14</v>
      </c>
      <c r="C17" s="24"/>
      <c r="D17" s="18"/>
      <c r="E17" s="18"/>
      <c r="F17" s="18"/>
    </row>
    <row r="18" spans="2:6">
      <c r="B18" s="19" t="s">
        <v>15</v>
      </c>
      <c r="C18" s="22">
        <v>45.9</v>
      </c>
      <c r="D18" s="23">
        <v>45.3</v>
      </c>
      <c r="E18" s="23">
        <v>44.9</v>
      </c>
      <c r="F18" s="23">
        <v>45</v>
      </c>
    </row>
    <row r="19" spans="2:6">
      <c r="B19" s="19" t="s">
        <v>16</v>
      </c>
      <c r="C19" s="25">
        <v>6.8000000000000005E-2</v>
      </c>
      <c r="D19" s="26">
        <v>6.8000000000000005E-2</v>
      </c>
      <c r="E19" s="26">
        <v>5.7000000000000002E-2</v>
      </c>
      <c r="F19" s="26">
        <v>4.8000000000000001E-2</v>
      </c>
    </row>
    <row r="20" spans="2:6">
      <c r="B20" s="19" t="s">
        <v>17</v>
      </c>
      <c r="C20" s="25">
        <v>6.8000000000000005E-2</v>
      </c>
      <c r="D20" s="26">
        <v>6.7000000000000004E-2</v>
      </c>
      <c r="E20" s="26">
        <v>6.6000000000000003E-2</v>
      </c>
      <c r="F20" s="26">
        <v>6.7000000000000004E-2</v>
      </c>
    </row>
    <row r="21" spans="2:6">
      <c r="B21" s="16" t="s">
        <v>288</v>
      </c>
      <c r="C21" s="20"/>
      <c r="D21" s="21"/>
      <c r="E21" s="21"/>
      <c r="F21" s="21"/>
    </row>
    <row r="22" spans="2:6">
      <c r="B22" s="19" t="s">
        <v>19</v>
      </c>
      <c r="C22" s="22">
        <v>36.6</v>
      </c>
      <c r="D22" s="23">
        <v>37.4</v>
      </c>
      <c r="E22" s="23">
        <v>36.6</v>
      </c>
      <c r="F22" s="23">
        <v>37.700000000000003</v>
      </c>
    </row>
    <row r="23" spans="2:6">
      <c r="B23" s="19" t="s">
        <v>20</v>
      </c>
      <c r="C23" s="25">
        <v>0.108</v>
      </c>
      <c r="D23" s="26">
        <v>0.107</v>
      </c>
      <c r="E23" s="26">
        <v>0.108</v>
      </c>
      <c r="F23" s="26">
        <v>0.109</v>
      </c>
    </row>
    <row r="24" spans="2:6">
      <c r="B24" s="19" t="s">
        <v>21</v>
      </c>
      <c r="C24" s="22">
        <v>2.7</v>
      </c>
      <c r="D24" s="23">
        <v>2.7</v>
      </c>
      <c r="E24" s="23">
        <v>2.7</v>
      </c>
      <c r="F24" s="23">
        <v>2.7</v>
      </c>
    </row>
  </sheetData>
  <conditionalFormatting sqref="F12:F16 C18:F23 D10:E10">
    <cfRule type="expression" dxfId="538" priority="55" stopIfTrue="1">
      <formula>CelHeeftFormule</formula>
    </cfRule>
  </conditionalFormatting>
  <conditionalFormatting sqref="B4:E5">
    <cfRule type="expression" dxfId="537" priority="54" stopIfTrue="1">
      <formula>CelHeeftFormule</formula>
    </cfRule>
  </conditionalFormatting>
  <conditionalFormatting sqref="B6">
    <cfRule type="expression" dxfId="536" priority="53" stopIfTrue="1">
      <formula>CelHeeftFormule</formula>
    </cfRule>
  </conditionalFormatting>
  <conditionalFormatting sqref="F4:F5">
    <cfRule type="expression" dxfId="535" priority="52" stopIfTrue="1">
      <formula>CelHeeftFormule</formula>
    </cfRule>
  </conditionalFormatting>
  <conditionalFormatting sqref="F6">
    <cfRule type="expression" dxfId="534" priority="48" stopIfTrue="1">
      <formula>CelHeeftFormule</formula>
    </cfRule>
  </conditionalFormatting>
  <conditionalFormatting sqref="B8:B9">
    <cfRule type="expression" dxfId="533" priority="47" stopIfTrue="1">
      <formula>CelHeeftFormule</formula>
    </cfRule>
  </conditionalFormatting>
  <conditionalFormatting sqref="F8:F10">
    <cfRule type="expression" dxfId="532" priority="34" stopIfTrue="1">
      <formula>CelHeeftFormule</formula>
    </cfRule>
  </conditionalFormatting>
  <conditionalFormatting sqref="F24">
    <cfRule type="expression" dxfId="531" priority="33" stopIfTrue="1">
      <formula>CelHeeftFormule</formula>
    </cfRule>
  </conditionalFormatting>
  <conditionalFormatting sqref="F11">
    <cfRule type="expression" dxfId="530" priority="35" stopIfTrue="1">
      <formula>CelHeeftFormule</formula>
    </cfRule>
  </conditionalFormatting>
  <conditionalFormatting sqref="F17 F7">
    <cfRule type="expression" dxfId="529" priority="36" stopIfTrue="1">
      <formula>CelHeeftFormule</formula>
    </cfRule>
  </conditionalFormatting>
  <conditionalFormatting sqref="E12:E16">
    <cfRule type="expression" dxfId="528" priority="22" stopIfTrue="1">
      <formula>CelHeeftFormule</formula>
    </cfRule>
  </conditionalFormatting>
  <conditionalFormatting sqref="E11">
    <cfRule type="expression" dxfId="527" priority="19" stopIfTrue="1">
      <formula>CelHeeftFormule</formula>
    </cfRule>
  </conditionalFormatting>
  <conditionalFormatting sqref="E8:E9">
    <cfRule type="expression" dxfId="526" priority="18" stopIfTrue="1">
      <formula>CelHeeftFormule</formula>
    </cfRule>
  </conditionalFormatting>
  <conditionalFormatting sqref="E24">
    <cfRule type="expression" dxfId="525" priority="17" stopIfTrue="1">
      <formula>CelHeeftFormule</formula>
    </cfRule>
  </conditionalFormatting>
  <conditionalFormatting sqref="E6">
    <cfRule type="expression" dxfId="524" priority="21" stopIfTrue="1">
      <formula>CelHeeftFormule</formula>
    </cfRule>
  </conditionalFormatting>
  <conditionalFormatting sqref="E17 E7">
    <cfRule type="expression" dxfId="523" priority="20" stopIfTrue="1">
      <formula>CelHeeftFormule</formula>
    </cfRule>
  </conditionalFormatting>
  <conditionalFormatting sqref="C12:C16">
    <cfRule type="expression" dxfId="522" priority="16" stopIfTrue="1">
      <formula>CelHeeftFormule</formula>
    </cfRule>
  </conditionalFormatting>
  <conditionalFormatting sqref="C6">
    <cfRule type="expression" dxfId="521" priority="15" stopIfTrue="1">
      <formula>CelHeeftFormule</formula>
    </cfRule>
  </conditionalFormatting>
  <conditionalFormatting sqref="C6">
    <cfRule type="expression" dxfId="520" priority="14" stopIfTrue="1">
      <formula>CelHeeftFormule</formula>
    </cfRule>
  </conditionalFormatting>
  <conditionalFormatting sqref="C11">
    <cfRule type="expression" dxfId="519" priority="13" stopIfTrue="1">
      <formula>CelHeeftFormule</formula>
    </cfRule>
  </conditionalFormatting>
  <conditionalFormatting sqref="C17">
    <cfRule type="expression" dxfId="518" priority="12" stopIfTrue="1">
      <formula>CelHeeftFormule</formula>
    </cfRule>
  </conditionalFormatting>
  <conditionalFormatting sqref="C8:C9">
    <cfRule type="expression" dxfId="517" priority="11" stopIfTrue="1">
      <formula>CelHeeftFormule</formula>
    </cfRule>
  </conditionalFormatting>
  <conditionalFormatting sqref="C7">
    <cfRule type="expression" dxfId="516" priority="10" stopIfTrue="1">
      <formula>CelHeeftFormule</formula>
    </cfRule>
  </conditionalFormatting>
  <conditionalFormatting sqref="C7">
    <cfRule type="expression" dxfId="515" priority="9" stopIfTrue="1">
      <formula>CelHeeftFormule</formula>
    </cfRule>
  </conditionalFormatting>
  <conditionalFormatting sqref="C24">
    <cfRule type="expression" dxfId="514" priority="8" stopIfTrue="1">
      <formula>CelHeeftFormule</formula>
    </cfRule>
  </conditionalFormatting>
  <conditionalFormatting sqref="D12:D16">
    <cfRule type="expression" dxfId="513" priority="7" stopIfTrue="1">
      <formula>CelHeeftFormule</formula>
    </cfRule>
  </conditionalFormatting>
  <conditionalFormatting sqref="D11">
    <cfRule type="expression" dxfId="512" priority="4" stopIfTrue="1">
      <formula>CelHeeftFormule</formula>
    </cfRule>
  </conditionalFormatting>
  <conditionalFormatting sqref="D8:D9">
    <cfRule type="expression" dxfId="511" priority="3" stopIfTrue="1">
      <formula>CelHeeftFormule</formula>
    </cfRule>
  </conditionalFormatting>
  <conditionalFormatting sqref="D24">
    <cfRule type="expression" dxfId="510" priority="2" stopIfTrue="1">
      <formula>CelHeeftFormule</formula>
    </cfRule>
  </conditionalFormatting>
  <conditionalFormatting sqref="D6">
    <cfRule type="expression" dxfId="509" priority="6" stopIfTrue="1">
      <formula>CelHeeftFormule</formula>
    </cfRule>
  </conditionalFormatting>
  <conditionalFormatting sqref="D17 D7">
    <cfRule type="expression" dxfId="508" priority="5" stopIfTrue="1">
      <formula>CelHeeftFormule</formula>
    </cfRule>
  </conditionalFormatting>
  <conditionalFormatting sqref="C10">
    <cfRule type="expression" dxfId="507" priority="1" stopIfTrue="1">
      <formula>CelHeeftFormule</formula>
    </cfRule>
  </conditionalFormatting>
  <hyperlinks>
    <hyperlink ref="B2" location="Inhoudsopgave!A1" display="GO BACK TO TABLE OF CONTENTS"/>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32"/>
  <sheetViews>
    <sheetView topLeftCell="A3" workbookViewId="0">
      <selection activeCell="I21" sqref="I21"/>
    </sheetView>
  </sheetViews>
  <sheetFormatPr defaultColWidth="9.140625" defaultRowHeight="12.75"/>
  <cols>
    <col min="1" max="1" width="2.85546875" style="1" customWidth="1"/>
    <col min="2" max="2" width="70.42578125" style="1" bestFit="1" customWidth="1"/>
    <col min="3" max="7" width="9.7109375" style="1" customWidth="1"/>
    <col min="8" max="16384" width="9.140625" style="1"/>
  </cols>
  <sheetData>
    <row r="2" spans="2:7" ht="21" customHeight="1">
      <c r="B2" s="14" t="s">
        <v>0</v>
      </c>
    </row>
    <row r="4" spans="2:7" ht="15.75">
      <c r="B4" s="15" t="s">
        <v>23</v>
      </c>
      <c r="C4" s="4"/>
      <c r="E4" s="4"/>
      <c r="F4" s="4"/>
    </row>
    <row r="5" spans="2:7" ht="15.75">
      <c r="B5" s="4"/>
      <c r="C5" s="4"/>
      <c r="E5" s="4"/>
      <c r="F5" s="4"/>
    </row>
    <row r="6" spans="2:7">
      <c r="B6" s="32" t="s">
        <v>24</v>
      </c>
      <c r="C6" s="33">
        <v>2017</v>
      </c>
      <c r="D6" s="34">
        <v>2016</v>
      </c>
      <c r="E6" s="34" t="s">
        <v>25</v>
      </c>
      <c r="F6" s="34" t="s">
        <v>289</v>
      </c>
      <c r="G6" s="35" t="s">
        <v>265</v>
      </c>
    </row>
    <row r="7" spans="2:7">
      <c r="B7" s="36" t="s">
        <v>268</v>
      </c>
      <c r="C7" s="37">
        <v>924</v>
      </c>
      <c r="D7" s="38">
        <v>938</v>
      </c>
      <c r="E7" s="39">
        <v>-1.4925373134328401E-2</v>
      </c>
      <c r="F7" s="38">
        <v>448</v>
      </c>
      <c r="G7" s="38">
        <v>476</v>
      </c>
    </row>
    <row r="8" spans="2:7">
      <c r="B8" s="36" t="s">
        <v>26</v>
      </c>
      <c r="C8" s="37">
        <v>49</v>
      </c>
      <c r="D8" s="38">
        <v>57</v>
      </c>
      <c r="E8" s="39">
        <v>-0.14035087719298245</v>
      </c>
      <c r="F8" s="38">
        <v>23</v>
      </c>
      <c r="G8" s="38">
        <v>26</v>
      </c>
    </row>
    <row r="9" spans="2:7">
      <c r="B9" s="40" t="s">
        <v>30</v>
      </c>
      <c r="C9" s="41">
        <v>55</v>
      </c>
      <c r="D9" s="42">
        <v>39</v>
      </c>
      <c r="E9" s="43">
        <v>0.41025641025641035</v>
      </c>
      <c r="F9" s="42">
        <v>28</v>
      </c>
      <c r="G9" s="42">
        <v>27</v>
      </c>
    </row>
    <row r="10" spans="2:7" s="11" customFormat="1">
      <c r="B10" s="44" t="s">
        <v>31</v>
      </c>
      <c r="C10" s="45">
        <v>1028</v>
      </c>
      <c r="D10" s="46">
        <v>1034</v>
      </c>
      <c r="E10" s="47">
        <v>-5.8027079303675233E-3</v>
      </c>
      <c r="F10" s="46">
        <v>499</v>
      </c>
      <c r="G10" s="46">
        <v>529</v>
      </c>
    </row>
    <row r="11" spans="2:7">
      <c r="B11" s="36" t="s">
        <v>267</v>
      </c>
      <c r="C11" s="37">
        <v>560</v>
      </c>
      <c r="D11" s="38">
        <v>596</v>
      </c>
      <c r="E11" s="39">
        <v>-6.0402684563758413E-2</v>
      </c>
      <c r="F11" s="38">
        <v>289</v>
      </c>
      <c r="G11" s="38">
        <v>271</v>
      </c>
    </row>
    <row r="12" spans="2:7">
      <c r="B12" s="40" t="s">
        <v>32</v>
      </c>
      <c r="C12" s="41">
        <v>43</v>
      </c>
      <c r="D12" s="42">
        <v>46</v>
      </c>
      <c r="E12" s="43">
        <v>-6.5217391304347783E-2</v>
      </c>
      <c r="F12" s="42">
        <v>15</v>
      </c>
      <c r="G12" s="42">
        <v>28</v>
      </c>
    </row>
    <row r="13" spans="2:7" s="11" customFormat="1">
      <c r="B13" s="49" t="s">
        <v>33</v>
      </c>
      <c r="C13" s="45">
        <v>603</v>
      </c>
      <c r="D13" s="46">
        <v>642</v>
      </c>
      <c r="E13" s="47">
        <v>-6.074766355140182E-2</v>
      </c>
      <c r="F13" s="46">
        <v>304</v>
      </c>
      <c r="G13" s="46">
        <v>299</v>
      </c>
    </row>
    <row r="14" spans="2:7">
      <c r="B14" s="40" t="s">
        <v>34</v>
      </c>
      <c r="C14" s="276">
        <v>0</v>
      </c>
      <c r="D14" s="42">
        <v>1</v>
      </c>
      <c r="E14" s="43">
        <v>-1</v>
      </c>
      <c r="F14" s="42">
        <v>0</v>
      </c>
      <c r="G14" s="42">
        <v>0</v>
      </c>
    </row>
    <row r="15" spans="2:7" s="11" customFormat="1">
      <c r="B15" s="50" t="s">
        <v>35</v>
      </c>
      <c r="C15" s="51">
        <v>603</v>
      </c>
      <c r="D15" s="52">
        <v>643</v>
      </c>
      <c r="E15" s="53">
        <v>-6.2208398133748011E-2</v>
      </c>
      <c r="F15" s="52">
        <v>304</v>
      </c>
      <c r="G15" s="52">
        <v>299</v>
      </c>
    </row>
    <row r="16" spans="2:7">
      <c r="B16" s="54" t="s">
        <v>36</v>
      </c>
      <c r="C16" s="55">
        <v>-24</v>
      </c>
      <c r="D16" s="56">
        <v>-68</v>
      </c>
      <c r="E16" s="57">
        <v>-0.64705882352941169</v>
      </c>
      <c r="F16" s="56">
        <v>-4</v>
      </c>
      <c r="G16" s="56">
        <v>-20</v>
      </c>
    </row>
    <row r="17" spans="2:7" s="11" customFormat="1">
      <c r="B17" s="44" t="s">
        <v>37</v>
      </c>
      <c r="C17" s="45">
        <v>449</v>
      </c>
      <c r="D17" s="46">
        <v>459</v>
      </c>
      <c r="E17" s="47">
        <v>-2.1786492374727628E-2</v>
      </c>
      <c r="F17" s="46">
        <v>199</v>
      </c>
      <c r="G17" s="46">
        <v>250</v>
      </c>
    </row>
    <row r="18" spans="2:7">
      <c r="B18" s="40" t="s">
        <v>38</v>
      </c>
      <c r="C18" s="41">
        <v>120</v>
      </c>
      <c r="D18" s="42">
        <v>110</v>
      </c>
      <c r="E18" s="43">
        <v>9.0909090909090828E-2</v>
      </c>
      <c r="F18" s="42">
        <v>57</v>
      </c>
      <c r="G18" s="42">
        <v>63</v>
      </c>
    </row>
    <row r="19" spans="2:7" s="11" customFormat="1">
      <c r="B19" s="49" t="s">
        <v>39</v>
      </c>
      <c r="C19" s="45">
        <v>329</v>
      </c>
      <c r="D19" s="46">
        <v>349</v>
      </c>
      <c r="E19" s="47">
        <v>-5.7306590257879653E-2</v>
      </c>
      <c r="F19" s="46">
        <v>142</v>
      </c>
      <c r="G19" s="46">
        <v>187</v>
      </c>
    </row>
    <row r="20" spans="2:7">
      <c r="B20" s="58"/>
      <c r="C20" s="59"/>
      <c r="D20" s="60"/>
      <c r="E20" s="61"/>
      <c r="F20" s="60"/>
      <c r="G20" s="60"/>
    </row>
    <row r="21" spans="2:7">
      <c r="B21" s="18" t="s">
        <v>40</v>
      </c>
      <c r="C21" s="37">
        <v>13</v>
      </c>
      <c r="D21" s="38">
        <v>-1</v>
      </c>
      <c r="E21" s="39"/>
      <c r="F21" s="38">
        <v>14</v>
      </c>
      <c r="G21" s="38">
        <v>-1</v>
      </c>
    </row>
    <row r="22" spans="2:7">
      <c r="B22" s="36" t="s">
        <v>263</v>
      </c>
      <c r="C22" s="37"/>
      <c r="D22" s="38">
        <v>-24</v>
      </c>
      <c r="E22" s="39"/>
      <c r="F22" s="38">
        <v>0</v>
      </c>
      <c r="G22" s="38"/>
    </row>
    <row r="23" spans="2:7" s="11" customFormat="1" ht="13.5" thickBot="1">
      <c r="B23" s="71" t="s">
        <v>41</v>
      </c>
      <c r="C23" s="72">
        <v>13</v>
      </c>
      <c r="D23" s="73">
        <v>-25</v>
      </c>
      <c r="E23" s="74"/>
      <c r="F23" s="73">
        <v>14</v>
      </c>
      <c r="G23" s="73">
        <v>-1</v>
      </c>
    </row>
    <row r="24" spans="2:7" s="11" customFormat="1">
      <c r="B24" s="65" t="s">
        <v>42</v>
      </c>
      <c r="C24" s="45">
        <v>316</v>
      </c>
      <c r="D24" s="46">
        <v>374</v>
      </c>
      <c r="E24" s="47">
        <v>-0.15508021390374327</v>
      </c>
      <c r="F24" s="46">
        <v>128</v>
      </c>
      <c r="G24" s="46">
        <v>188</v>
      </c>
    </row>
    <row r="25" spans="2:7" s="11" customFormat="1">
      <c r="B25" s="65"/>
      <c r="C25" s="66"/>
      <c r="D25" s="46"/>
      <c r="E25" s="47"/>
      <c r="F25" s="46"/>
      <c r="G25" s="46"/>
    </row>
    <row r="26" spans="2:7">
      <c r="B26" s="36" t="s">
        <v>43</v>
      </c>
      <c r="C26" s="67">
        <v>0.54500000000000004</v>
      </c>
      <c r="D26" s="68">
        <v>0.57599999999999996</v>
      </c>
      <c r="E26" s="39"/>
      <c r="F26" s="68">
        <v>0.57899999999999996</v>
      </c>
      <c r="G26" s="68">
        <v>0.51300000000000001</v>
      </c>
    </row>
    <row r="27" spans="2:7">
      <c r="B27" s="36" t="s">
        <v>44</v>
      </c>
      <c r="C27" s="67">
        <v>0.55400000000000005</v>
      </c>
      <c r="D27" s="68">
        <v>0.54500000000000004</v>
      </c>
      <c r="E27" s="39"/>
      <c r="F27" s="68">
        <v>0.60099999999999998</v>
      </c>
      <c r="G27" s="68">
        <v>0.51200000000000001</v>
      </c>
    </row>
    <row r="28" spans="2:7">
      <c r="B28" s="36" t="s">
        <v>45</v>
      </c>
      <c r="C28" s="67">
        <v>9.0999999999999998E-2</v>
      </c>
      <c r="D28" s="68">
        <v>0.10100000000000001</v>
      </c>
      <c r="E28" s="39"/>
      <c r="F28" s="68">
        <v>7.8E-2</v>
      </c>
      <c r="G28" s="68">
        <v>0.105</v>
      </c>
    </row>
    <row r="29" spans="2:7">
      <c r="B29" s="36" t="s">
        <v>46</v>
      </c>
      <c r="C29" s="67">
        <v>8.6999999999999994E-2</v>
      </c>
      <c r="D29" s="68">
        <v>0.108</v>
      </c>
      <c r="E29" s="39"/>
      <c r="F29" s="68">
        <v>7.0000000000000007E-2</v>
      </c>
      <c r="G29" s="68">
        <v>0.105</v>
      </c>
    </row>
    <row r="30" spans="2:7">
      <c r="B30" s="36" t="s">
        <v>264</v>
      </c>
      <c r="C30" s="69">
        <v>1.4999999999999999E-2</v>
      </c>
      <c r="D30" s="70">
        <v>1.4800000000000001E-2</v>
      </c>
      <c r="E30" s="70"/>
      <c r="F30" s="70">
        <v>1.46E-2</v>
      </c>
      <c r="G30" s="70">
        <v>1.55E-2</v>
      </c>
    </row>
    <row r="31" spans="2:7">
      <c r="B31" s="36" t="s">
        <v>47</v>
      </c>
      <c r="C31" s="69">
        <v>9.1000000000000004E-3</v>
      </c>
      <c r="D31" s="70">
        <v>9.4000000000000004E-3</v>
      </c>
      <c r="E31" s="70"/>
      <c r="F31" s="70">
        <v>9.4000000000000004E-3</v>
      </c>
      <c r="G31" s="70">
        <v>8.8000000000000005E-3</v>
      </c>
    </row>
    <row r="32" spans="2:7">
      <c r="B32" s="36" t="s">
        <v>48</v>
      </c>
      <c r="C32" s="69">
        <v>9.1000000000000004E-3</v>
      </c>
      <c r="D32" s="70">
        <v>8.8999999999999999E-3</v>
      </c>
      <c r="E32" s="70"/>
      <c r="F32" s="70">
        <v>9.4000000000000004E-3</v>
      </c>
      <c r="G32" s="70">
        <v>8.8000000000000005E-3</v>
      </c>
    </row>
  </sheetData>
  <conditionalFormatting sqref="B4:C5 B7:B10 E4:F5 G26 D26 B22 E21:E25 C21:D22">
    <cfRule type="expression" dxfId="506" priority="289" stopIfTrue="1">
      <formula>CelHeeftFormule</formula>
    </cfRule>
  </conditionalFormatting>
  <conditionalFormatting sqref="B18 B14:B15">
    <cfRule type="expression" dxfId="505" priority="266" stopIfTrue="1">
      <formula>CelHeeftFormule</formula>
    </cfRule>
  </conditionalFormatting>
  <conditionalFormatting sqref="B26:B29 B31">
    <cfRule type="expression" dxfId="504" priority="265" stopIfTrue="1">
      <formula>CelHeeftFormule</formula>
    </cfRule>
  </conditionalFormatting>
  <conditionalFormatting sqref="B6">
    <cfRule type="expression" dxfId="503" priority="264" stopIfTrue="1">
      <formula>CelHeeftFormule</formula>
    </cfRule>
  </conditionalFormatting>
  <conditionalFormatting sqref="B30">
    <cfRule type="expression" dxfId="502" priority="263" stopIfTrue="1">
      <formula>CelHeeftFormule</formula>
    </cfRule>
  </conditionalFormatting>
  <conditionalFormatting sqref="B21">
    <cfRule type="expression" dxfId="501" priority="262" stopIfTrue="1">
      <formula>CelHeeftFormule</formula>
    </cfRule>
  </conditionalFormatting>
  <conditionalFormatting sqref="B16:B17">
    <cfRule type="expression" dxfId="500" priority="260" stopIfTrue="1">
      <formula>CelHeeftFormule</formula>
    </cfRule>
  </conditionalFormatting>
  <conditionalFormatting sqref="B12">
    <cfRule type="expression" dxfId="499" priority="258" stopIfTrue="1">
      <formula>CelHeeftFormule</formula>
    </cfRule>
  </conditionalFormatting>
  <conditionalFormatting sqref="B13">
    <cfRule type="expression" dxfId="498" priority="257" stopIfTrue="1">
      <formula>CelHeeftFormule</formula>
    </cfRule>
  </conditionalFormatting>
  <conditionalFormatting sqref="B11">
    <cfRule type="expression" dxfId="497" priority="259" stopIfTrue="1">
      <formula>CelHeeftFormule</formula>
    </cfRule>
  </conditionalFormatting>
  <conditionalFormatting sqref="B32">
    <cfRule type="expression" dxfId="496" priority="256" stopIfTrue="1">
      <formula>CelHeeftFormule</formula>
    </cfRule>
  </conditionalFormatting>
  <conditionalFormatting sqref="E6:F6">
    <cfRule type="expression" dxfId="495" priority="254" stopIfTrue="1">
      <formula>CelHeeftFormule</formula>
    </cfRule>
  </conditionalFormatting>
  <conditionalFormatting sqref="G6">
    <cfRule type="expression" dxfId="494" priority="253" stopIfTrue="1">
      <formula>CelHeeftFormule</formula>
    </cfRule>
  </conditionalFormatting>
  <conditionalFormatting sqref="D6">
    <cfRule type="expression" dxfId="493" priority="240" stopIfTrue="1">
      <formula>CelHeeftFormule</formula>
    </cfRule>
  </conditionalFormatting>
  <conditionalFormatting sqref="C6">
    <cfRule type="expression" dxfId="492" priority="227" stopIfTrue="1">
      <formula>CelHeeftFormule</formula>
    </cfRule>
  </conditionalFormatting>
  <conditionalFormatting sqref="C14 E7:E10 G7:G10">
    <cfRule type="expression" dxfId="491" priority="116" stopIfTrue="1">
      <formula>CelHeeftFormule</formula>
    </cfRule>
  </conditionalFormatting>
  <conditionalFormatting sqref="D14 G25 E18 E14:E15 G14:G15 G18">
    <cfRule type="expression" dxfId="490" priority="115" stopIfTrue="1">
      <formula>CelHeeftFormule</formula>
    </cfRule>
  </conditionalFormatting>
  <conditionalFormatting sqref="E26:E32 G28:G30">
    <cfRule type="expression" dxfId="489" priority="114" stopIfTrue="1">
      <formula>CelHeeftFormule</formula>
    </cfRule>
  </conditionalFormatting>
  <conditionalFormatting sqref="D8">
    <cfRule type="expression" dxfId="488" priority="113" stopIfTrue="1">
      <formula>CelHeeftFormule</formula>
    </cfRule>
  </conditionalFormatting>
  <conditionalFormatting sqref="D7">
    <cfRule type="expression" dxfId="487" priority="112" stopIfTrue="1">
      <formula>CelHeeftFormule</formula>
    </cfRule>
  </conditionalFormatting>
  <conditionalFormatting sqref="D9">
    <cfRule type="expression" dxfId="486" priority="111" stopIfTrue="1">
      <formula>CelHeeftFormule</formula>
    </cfRule>
  </conditionalFormatting>
  <conditionalFormatting sqref="D18 D23">
    <cfRule type="expression" dxfId="485" priority="110" stopIfTrue="1">
      <formula>CelHeeftFormule</formula>
    </cfRule>
  </conditionalFormatting>
  <conditionalFormatting sqref="D10">
    <cfRule type="expression" dxfId="484" priority="109" stopIfTrue="1">
      <formula>CelHeeftFormule</formula>
    </cfRule>
  </conditionalFormatting>
  <conditionalFormatting sqref="D15">
    <cfRule type="expression" dxfId="483" priority="108" stopIfTrue="1">
      <formula>CelHeeftFormule</formula>
    </cfRule>
  </conditionalFormatting>
  <conditionalFormatting sqref="D31:D32">
    <cfRule type="expression" dxfId="482" priority="104" stopIfTrue="1">
      <formula>CelHeeftFormule</formula>
    </cfRule>
  </conditionalFormatting>
  <conditionalFormatting sqref="D28:D29">
    <cfRule type="expression" dxfId="481" priority="107" stopIfTrue="1">
      <formula>CelHeeftFormule</formula>
    </cfRule>
  </conditionalFormatting>
  <conditionalFormatting sqref="D24:D25">
    <cfRule type="expression" dxfId="480" priority="105" stopIfTrue="1">
      <formula>CelHeeftFormule</formula>
    </cfRule>
  </conditionalFormatting>
  <conditionalFormatting sqref="C18 C23">
    <cfRule type="expression" dxfId="479" priority="99" stopIfTrue="1">
      <formula>CelHeeftFormule</formula>
    </cfRule>
  </conditionalFormatting>
  <conditionalFormatting sqref="C31:C32">
    <cfRule type="expression" dxfId="478" priority="93" stopIfTrue="1">
      <formula>CelHeeftFormule</formula>
    </cfRule>
  </conditionalFormatting>
  <conditionalFormatting sqref="D30">
    <cfRule type="expression" dxfId="477" priority="103" stopIfTrue="1">
      <formula>CelHeeftFormule</formula>
    </cfRule>
  </conditionalFormatting>
  <conditionalFormatting sqref="C8">
    <cfRule type="expression" dxfId="476" priority="102" stopIfTrue="1">
      <formula>CelHeeftFormule</formula>
    </cfRule>
  </conditionalFormatting>
  <conditionalFormatting sqref="C7">
    <cfRule type="expression" dxfId="475" priority="101" stopIfTrue="1">
      <formula>CelHeeftFormule</formula>
    </cfRule>
  </conditionalFormatting>
  <conditionalFormatting sqref="C9">
    <cfRule type="expression" dxfId="474" priority="100" stopIfTrue="1">
      <formula>CelHeeftFormule</formula>
    </cfRule>
  </conditionalFormatting>
  <conditionalFormatting sqref="C10">
    <cfRule type="expression" dxfId="473" priority="98" stopIfTrue="1">
      <formula>CelHeeftFormule</formula>
    </cfRule>
  </conditionalFormatting>
  <conditionalFormatting sqref="C15">
    <cfRule type="expression" dxfId="472" priority="97" stopIfTrue="1">
      <formula>CelHeeftFormule</formula>
    </cfRule>
  </conditionalFormatting>
  <conditionalFormatting sqref="C24:C25">
    <cfRule type="expression" dxfId="471" priority="94" stopIfTrue="1">
      <formula>CelHeeftFormule</formula>
    </cfRule>
  </conditionalFormatting>
  <conditionalFormatting sqref="C26:C29">
    <cfRule type="expression" dxfId="470" priority="96" stopIfTrue="1">
      <formula>CelHeeftFormule</formula>
    </cfRule>
  </conditionalFormatting>
  <conditionalFormatting sqref="C30">
    <cfRule type="expression" dxfId="469" priority="92" stopIfTrue="1">
      <formula>CelHeeftFormule</formula>
    </cfRule>
  </conditionalFormatting>
  <conditionalFormatting sqref="B19:B20">
    <cfRule type="expression" dxfId="468" priority="190" stopIfTrue="1">
      <formula>CelHeeftFormule</formula>
    </cfRule>
  </conditionalFormatting>
  <conditionalFormatting sqref="G27">
    <cfRule type="expression" dxfId="467" priority="78" stopIfTrue="1">
      <formula>CelHeeftFormule</formula>
    </cfRule>
  </conditionalFormatting>
  <conditionalFormatting sqref="G31:G32">
    <cfRule type="expression" dxfId="466" priority="79" stopIfTrue="1">
      <formula>CelHeeftFormule</formula>
    </cfRule>
  </conditionalFormatting>
  <conditionalFormatting sqref="D27">
    <cfRule type="expression" dxfId="465" priority="77" stopIfTrue="1">
      <formula>CelHeeftFormule</formula>
    </cfRule>
  </conditionalFormatting>
  <conditionalFormatting sqref="D16">
    <cfRule type="expression" dxfId="464" priority="75" stopIfTrue="1">
      <formula>CelHeeftFormule</formula>
    </cfRule>
  </conditionalFormatting>
  <conditionalFormatting sqref="E16:E17 G16:G17">
    <cfRule type="expression" dxfId="463" priority="76" stopIfTrue="1">
      <formula>CelHeeftFormule</formula>
    </cfRule>
  </conditionalFormatting>
  <conditionalFormatting sqref="D17">
    <cfRule type="expression" dxfId="462" priority="74" stopIfTrue="1">
      <formula>CelHeeftFormule</formula>
    </cfRule>
  </conditionalFormatting>
  <conditionalFormatting sqref="C16">
    <cfRule type="expression" dxfId="461" priority="73" stopIfTrue="1">
      <formula>CelHeeftFormule</formula>
    </cfRule>
  </conditionalFormatting>
  <conditionalFormatting sqref="D11">
    <cfRule type="expression" dxfId="460" priority="69" stopIfTrue="1">
      <formula>CelHeeftFormule</formula>
    </cfRule>
  </conditionalFormatting>
  <conditionalFormatting sqref="C11">
    <cfRule type="expression" dxfId="459" priority="68" stopIfTrue="1">
      <formula>CelHeeftFormule</formula>
    </cfRule>
  </conditionalFormatting>
  <conditionalFormatting sqref="E11 G11">
    <cfRule type="expression" dxfId="458" priority="66" stopIfTrue="1">
      <formula>CelHeeftFormule</formula>
    </cfRule>
  </conditionalFormatting>
  <conditionalFormatting sqref="E12:E13 G12:G13">
    <cfRule type="expression" dxfId="457" priority="65" stopIfTrue="1">
      <formula>CelHeeftFormule</formula>
    </cfRule>
  </conditionalFormatting>
  <conditionalFormatting sqref="C12">
    <cfRule type="expression" dxfId="456" priority="62" stopIfTrue="1">
      <formula>CelHeeftFormule</formula>
    </cfRule>
  </conditionalFormatting>
  <conditionalFormatting sqref="D12">
    <cfRule type="expression" dxfId="455" priority="64" stopIfTrue="1">
      <formula>CelHeeftFormule</formula>
    </cfRule>
  </conditionalFormatting>
  <conditionalFormatting sqref="D13">
    <cfRule type="expression" dxfId="454" priority="63" stopIfTrue="1">
      <formula>CelHeeftFormule</formula>
    </cfRule>
  </conditionalFormatting>
  <conditionalFormatting sqref="C13">
    <cfRule type="expression" dxfId="453" priority="61" stopIfTrue="1">
      <formula>CelHeeftFormule</formula>
    </cfRule>
  </conditionalFormatting>
  <conditionalFormatting sqref="E19:E20">
    <cfRule type="expression" dxfId="452" priority="58" stopIfTrue="1">
      <formula>CelHeeftFormule</formula>
    </cfRule>
  </conditionalFormatting>
  <conditionalFormatting sqref="C17">
    <cfRule type="expression" dxfId="451" priority="72" stopIfTrue="1">
      <formula>CelHeeftFormule</formula>
    </cfRule>
  </conditionalFormatting>
  <conditionalFormatting sqref="D19:D20">
    <cfRule type="expression" dxfId="450" priority="57" stopIfTrue="1">
      <formula>CelHeeftFormule</formula>
    </cfRule>
  </conditionalFormatting>
  <conditionalFormatting sqref="C19:C20">
    <cfRule type="expression" dxfId="449" priority="56" stopIfTrue="1">
      <formula>CelHeeftFormule</formula>
    </cfRule>
  </conditionalFormatting>
  <conditionalFormatting sqref="F26">
    <cfRule type="expression" dxfId="448" priority="17" stopIfTrue="1">
      <formula>CelHeeftFormule</formula>
    </cfRule>
  </conditionalFormatting>
  <conditionalFormatting sqref="F7:F10">
    <cfRule type="expression" dxfId="447" priority="16" stopIfTrue="1">
      <formula>CelHeeftFormule</formula>
    </cfRule>
  </conditionalFormatting>
  <conditionalFormatting sqref="F25 F14:F15 F18">
    <cfRule type="expression" dxfId="446" priority="15" stopIfTrue="1">
      <formula>CelHeeftFormule</formula>
    </cfRule>
  </conditionalFormatting>
  <conditionalFormatting sqref="F28:F30">
    <cfRule type="expression" dxfId="445" priority="14" stopIfTrue="1">
      <formula>CelHeeftFormule</formula>
    </cfRule>
  </conditionalFormatting>
  <conditionalFormatting sqref="F27">
    <cfRule type="expression" dxfId="444" priority="12" stopIfTrue="1">
      <formula>CelHeeftFormule</formula>
    </cfRule>
  </conditionalFormatting>
  <conditionalFormatting sqref="F31:F32">
    <cfRule type="expression" dxfId="443" priority="13" stopIfTrue="1">
      <formula>CelHeeftFormule</formula>
    </cfRule>
  </conditionalFormatting>
  <conditionalFormatting sqref="F16:F17">
    <cfRule type="expression" dxfId="442" priority="11" stopIfTrue="1">
      <formula>CelHeeftFormule</formula>
    </cfRule>
  </conditionalFormatting>
  <conditionalFormatting sqref="F11">
    <cfRule type="expression" dxfId="441" priority="10" stopIfTrue="1">
      <formula>CelHeeftFormule</formula>
    </cfRule>
  </conditionalFormatting>
  <conditionalFormatting sqref="F12:F13">
    <cfRule type="expression" dxfId="440" priority="9" stopIfTrue="1">
      <formula>CelHeeftFormule</formula>
    </cfRule>
  </conditionalFormatting>
  <conditionalFormatting sqref="F21:G22">
    <cfRule type="expression" dxfId="439" priority="4" stopIfTrue="1">
      <formula>CelHeeftFormule</formula>
    </cfRule>
  </conditionalFormatting>
  <conditionalFormatting sqref="F23:G23">
    <cfRule type="expression" dxfId="438" priority="3" stopIfTrue="1">
      <formula>CelHeeftFormule</formula>
    </cfRule>
  </conditionalFormatting>
  <conditionalFormatting sqref="F24:G24">
    <cfRule type="expression" dxfId="437" priority="2" stopIfTrue="1">
      <formula>CelHeeftFormule</formula>
    </cfRule>
  </conditionalFormatting>
  <conditionalFormatting sqref="F19:G20">
    <cfRule type="expression" dxfId="436" priority="1" stopIfTrue="1">
      <formula>CelHeeftFormule</formula>
    </cfRule>
  </conditionalFormatting>
  <hyperlinks>
    <hyperlink ref="B2" location="Inhoudsopgave!A1" display="GO BACK TO TABLE OF CONTENTS"/>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F21" sqref="F21"/>
    </sheetView>
  </sheetViews>
  <sheetFormatPr defaultColWidth="9.140625" defaultRowHeight="12.75"/>
  <cols>
    <col min="1" max="1" width="2.85546875" style="1" customWidth="1"/>
    <col min="2" max="2" width="68.28515625" style="1" bestFit="1" customWidth="1"/>
    <col min="3" max="6" width="9.7109375" style="1" customWidth="1"/>
    <col min="7" max="16384" width="9.140625" style="1"/>
  </cols>
  <sheetData>
    <row r="2" spans="2:7" ht="21" customHeight="1">
      <c r="B2" s="14" t="s">
        <v>0</v>
      </c>
    </row>
    <row r="4" spans="2:7">
      <c r="B4" s="15" t="s">
        <v>64</v>
      </c>
    </row>
    <row r="5" spans="2:7" ht="15.75">
      <c r="B5" s="15" t="s">
        <v>49</v>
      </c>
      <c r="C5" s="4"/>
      <c r="E5" s="4"/>
      <c r="F5" s="4"/>
    </row>
    <row r="6" spans="2:7" ht="15.75">
      <c r="B6" s="4"/>
      <c r="C6" s="4"/>
      <c r="E6" s="4"/>
      <c r="F6" s="4"/>
    </row>
    <row r="7" spans="2:7">
      <c r="B7" s="32" t="s">
        <v>24</v>
      </c>
      <c r="C7" s="33">
        <v>2017</v>
      </c>
      <c r="D7" s="34">
        <v>2016</v>
      </c>
      <c r="E7" s="34" t="s">
        <v>266</v>
      </c>
      <c r="F7" s="35" t="s">
        <v>289</v>
      </c>
      <c r="G7" s="35" t="s">
        <v>265</v>
      </c>
    </row>
    <row r="8" spans="2:7">
      <c r="B8" s="36" t="s">
        <v>268</v>
      </c>
      <c r="C8" s="37">
        <v>924</v>
      </c>
      <c r="D8" s="38">
        <v>938</v>
      </c>
      <c r="E8" s="39">
        <v>-1.4925373134328401E-2</v>
      </c>
      <c r="F8" s="62">
        <v>448</v>
      </c>
      <c r="G8" s="62">
        <v>476</v>
      </c>
    </row>
    <row r="9" spans="2:7">
      <c r="B9" s="36" t="s">
        <v>26</v>
      </c>
      <c r="C9" s="37">
        <v>49</v>
      </c>
      <c r="D9" s="38">
        <v>57</v>
      </c>
      <c r="E9" s="39">
        <v>-0.14035087719298245</v>
      </c>
      <c r="F9" s="62">
        <v>23</v>
      </c>
      <c r="G9" s="62">
        <v>26</v>
      </c>
    </row>
    <row r="10" spans="2:7">
      <c r="B10" s="36" t="s">
        <v>27</v>
      </c>
      <c r="C10" s="37">
        <v>41</v>
      </c>
      <c r="D10" s="38">
        <v>57</v>
      </c>
      <c r="E10" s="39">
        <v>-0.2807017543859649</v>
      </c>
      <c r="F10" s="62">
        <v>12</v>
      </c>
      <c r="G10" s="62">
        <v>29</v>
      </c>
    </row>
    <row r="11" spans="2:7">
      <c r="B11" s="36" t="s">
        <v>28</v>
      </c>
      <c r="C11" s="37">
        <v>13</v>
      </c>
      <c r="D11" s="38">
        <v>-20</v>
      </c>
      <c r="E11" s="48">
        <v>-1.65</v>
      </c>
      <c r="F11" s="62">
        <v>15</v>
      </c>
      <c r="G11" s="62">
        <v>-2</v>
      </c>
    </row>
    <row r="12" spans="2:7" ht="13.5" thickBot="1">
      <c r="B12" s="78" t="s">
        <v>29</v>
      </c>
      <c r="C12" s="79">
        <v>1</v>
      </c>
      <c r="D12" s="82">
        <v>2</v>
      </c>
      <c r="E12" s="81">
        <v>-0.5</v>
      </c>
      <c r="F12" s="80">
        <v>1</v>
      </c>
      <c r="G12" s="80">
        <v>0</v>
      </c>
    </row>
    <row r="13" spans="2:7">
      <c r="B13" s="44" t="s">
        <v>31</v>
      </c>
      <c r="C13" s="45">
        <v>1028</v>
      </c>
      <c r="D13" s="46">
        <v>1034</v>
      </c>
      <c r="E13" s="47">
        <v>-5.8027079303675233E-3</v>
      </c>
      <c r="F13" s="46">
        <v>499</v>
      </c>
      <c r="G13" s="46">
        <v>529</v>
      </c>
    </row>
    <row r="14" spans="2:7" ht="13.5" thickBot="1">
      <c r="B14" s="78" t="s">
        <v>40</v>
      </c>
      <c r="C14" s="79">
        <v>17</v>
      </c>
      <c r="D14" s="82">
        <v>-1</v>
      </c>
      <c r="E14" s="81"/>
      <c r="F14" s="80">
        <v>18</v>
      </c>
      <c r="G14" s="80">
        <v>-1</v>
      </c>
    </row>
    <row r="15" spans="2:7">
      <c r="B15" s="44" t="s">
        <v>50</v>
      </c>
      <c r="C15" s="45">
        <v>1011</v>
      </c>
      <c r="D15" s="46">
        <v>1035</v>
      </c>
      <c r="E15" s="47">
        <v>-2.3188405797101463E-2</v>
      </c>
      <c r="F15" s="46">
        <v>481</v>
      </c>
      <c r="G15" s="46">
        <v>530</v>
      </c>
    </row>
  </sheetData>
  <conditionalFormatting sqref="B5:C6 B8:B13 E5:E6">
    <cfRule type="expression" dxfId="435" priority="149" stopIfTrue="1">
      <formula>CelHeeftFormule</formula>
    </cfRule>
  </conditionalFormatting>
  <conditionalFormatting sqref="D8:D9">
    <cfRule type="expression" dxfId="434" priority="26" stopIfTrue="1">
      <formula>CelHeeftFormule</formula>
    </cfRule>
  </conditionalFormatting>
  <conditionalFormatting sqref="D7">
    <cfRule type="expression" dxfId="433" priority="24" stopIfTrue="1">
      <formula>CelHeeftFormule</formula>
    </cfRule>
  </conditionalFormatting>
  <conditionalFormatting sqref="B14:B15">
    <cfRule type="expression" dxfId="432" priority="53" stopIfTrue="1">
      <formula>CelHeeftFormule</formula>
    </cfRule>
  </conditionalFormatting>
  <conditionalFormatting sqref="F5:F6">
    <cfRule type="expression" dxfId="431" priority="44" stopIfTrue="1">
      <formula>CelHeeftFormule</formula>
    </cfRule>
  </conditionalFormatting>
  <conditionalFormatting sqref="B7">
    <cfRule type="expression" dxfId="430" priority="66" stopIfTrue="1">
      <formula>CelHeeftFormule</formula>
    </cfRule>
  </conditionalFormatting>
  <conditionalFormatting sqref="F13">
    <cfRule type="expression" dxfId="429" priority="29" stopIfTrue="1">
      <formula>CelHeeftFormule</formula>
    </cfRule>
  </conditionalFormatting>
  <conditionalFormatting sqref="E7">
    <cfRule type="expression" dxfId="428" priority="28" stopIfTrue="1">
      <formula>CelHeeftFormule</formula>
    </cfRule>
  </conditionalFormatting>
  <conditionalFormatting sqref="D13">
    <cfRule type="expression" dxfId="427" priority="25" stopIfTrue="1">
      <formula>CelHeeftFormule</formula>
    </cfRule>
  </conditionalFormatting>
  <conditionalFormatting sqref="C8:C9">
    <cfRule type="expression" dxfId="426" priority="23" stopIfTrue="1">
      <formula>CelHeeftFormule</formula>
    </cfRule>
  </conditionalFormatting>
  <conditionalFormatting sqref="B4">
    <cfRule type="expression" dxfId="425" priority="45" stopIfTrue="1">
      <formula>CelHeeftFormule</formula>
    </cfRule>
  </conditionalFormatting>
  <conditionalFormatting sqref="F15">
    <cfRule type="expression" dxfId="424" priority="12" stopIfTrue="1">
      <formula>CelHeeftFormule</formula>
    </cfRule>
  </conditionalFormatting>
  <conditionalFormatting sqref="E8:E13 C10:D12">
    <cfRule type="expression" dxfId="423" priority="30" stopIfTrue="1">
      <formula>CelHeeftFormule</formula>
    </cfRule>
  </conditionalFormatting>
  <conditionalFormatting sqref="E14">
    <cfRule type="expression" dxfId="422" priority="18" stopIfTrue="1">
      <formula>CelHeeftFormule</formula>
    </cfRule>
  </conditionalFormatting>
  <conditionalFormatting sqref="C13">
    <cfRule type="expression" dxfId="421" priority="22" stopIfTrue="1">
      <formula>CelHeeftFormule</formula>
    </cfRule>
  </conditionalFormatting>
  <conditionalFormatting sqref="F7">
    <cfRule type="expression" dxfId="420" priority="27" stopIfTrue="1">
      <formula>CelHeeftFormule</formula>
    </cfRule>
  </conditionalFormatting>
  <conditionalFormatting sqref="C7">
    <cfRule type="expression" dxfId="419" priority="21" stopIfTrue="1">
      <formula>CelHeeftFormule</formula>
    </cfRule>
  </conditionalFormatting>
  <conditionalFormatting sqref="D14">
    <cfRule type="expression" dxfId="418" priority="17" stopIfTrue="1">
      <formula>CelHeeftFormule</formula>
    </cfRule>
  </conditionalFormatting>
  <conditionalFormatting sqref="C14">
    <cfRule type="expression" dxfId="417" priority="16" stopIfTrue="1">
      <formula>CelHeeftFormule</formula>
    </cfRule>
  </conditionalFormatting>
  <conditionalFormatting sqref="C15">
    <cfRule type="expression" dxfId="416" priority="15" stopIfTrue="1">
      <formula>CelHeeftFormule</formula>
    </cfRule>
  </conditionalFormatting>
  <conditionalFormatting sqref="E15">
    <cfRule type="expression" dxfId="415" priority="13" stopIfTrue="1">
      <formula>CelHeeftFormule</formula>
    </cfRule>
  </conditionalFormatting>
  <conditionalFormatting sqref="D15">
    <cfRule type="expression" dxfId="414" priority="11" stopIfTrue="1">
      <formula>CelHeeftFormule</formula>
    </cfRule>
  </conditionalFormatting>
  <conditionalFormatting sqref="G13">
    <cfRule type="expression" dxfId="413" priority="3" stopIfTrue="1">
      <formula>CelHeeftFormule</formula>
    </cfRule>
  </conditionalFormatting>
  <conditionalFormatting sqref="G15">
    <cfRule type="expression" dxfId="412" priority="1" stopIfTrue="1">
      <formula>CelHeeftFormule</formula>
    </cfRule>
  </conditionalFormatting>
  <conditionalFormatting sqref="G7">
    <cfRule type="expression" dxfId="411" priority="2" stopIfTrue="1">
      <formula>CelHeeftFormule</formula>
    </cfRule>
  </conditionalFormatting>
  <hyperlinks>
    <hyperlink ref="B2" location="Inhoudsopgave!A1" display="GO BACK TO TABLE OF CONTENTS"/>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2"/>
  <sheetViews>
    <sheetView workbookViewId="0">
      <selection activeCell="H20" sqref="H20"/>
    </sheetView>
  </sheetViews>
  <sheetFormatPr defaultColWidth="9.140625" defaultRowHeight="12.75"/>
  <cols>
    <col min="1" max="1" width="2.85546875" style="1" customWidth="1"/>
    <col min="2" max="2" width="48.28515625" style="1" bestFit="1" customWidth="1"/>
    <col min="3" max="6" width="9.7109375" style="1" customWidth="1"/>
    <col min="7" max="16384" width="9.140625" style="1"/>
  </cols>
  <sheetData>
    <row r="2" spans="2:7" ht="21" customHeight="1">
      <c r="B2" s="14" t="s">
        <v>0</v>
      </c>
    </row>
    <row r="4" spans="2:7">
      <c r="B4" s="15" t="s">
        <v>65</v>
      </c>
    </row>
    <row r="5" spans="2:7" ht="15.75">
      <c r="B5" s="15" t="s">
        <v>51</v>
      </c>
      <c r="C5" s="4"/>
      <c r="E5" s="4"/>
    </row>
    <row r="6" spans="2:7" ht="15.75">
      <c r="B6" s="4"/>
      <c r="C6" s="4"/>
      <c r="E6" s="4"/>
    </row>
    <row r="7" spans="2:7">
      <c r="B7" s="32" t="s">
        <v>24</v>
      </c>
      <c r="C7" s="33">
        <v>2017</v>
      </c>
      <c r="D7" s="34">
        <v>2016</v>
      </c>
      <c r="E7" s="34" t="s">
        <v>25</v>
      </c>
      <c r="F7" s="35" t="s">
        <v>289</v>
      </c>
      <c r="G7" s="35" t="s">
        <v>265</v>
      </c>
    </row>
    <row r="8" spans="2:7">
      <c r="B8" s="18" t="s">
        <v>52</v>
      </c>
      <c r="C8" s="75">
        <v>381</v>
      </c>
      <c r="D8" s="77">
        <v>398</v>
      </c>
      <c r="E8" s="39">
        <v>-4.2713567839195998E-2</v>
      </c>
      <c r="F8" s="76">
        <v>194</v>
      </c>
      <c r="G8" s="76">
        <v>187</v>
      </c>
    </row>
    <row r="9" spans="2:7">
      <c r="B9" s="321" t="s">
        <v>290</v>
      </c>
      <c r="C9" s="37">
        <v>0</v>
      </c>
      <c r="D9" s="279">
        <v>32</v>
      </c>
      <c r="E9" s="277"/>
      <c r="F9" s="278"/>
      <c r="G9" s="278"/>
    </row>
    <row r="10" spans="2:7">
      <c r="B10" s="18" t="s">
        <v>53</v>
      </c>
      <c r="C10" s="75">
        <v>21</v>
      </c>
      <c r="D10" s="77">
        <v>22</v>
      </c>
      <c r="E10" s="39">
        <v>-4.5454545454545414E-2</v>
      </c>
      <c r="F10" s="76">
        <v>11</v>
      </c>
      <c r="G10" s="76">
        <v>10</v>
      </c>
    </row>
    <row r="11" spans="2:7" ht="13.5" thickBot="1">
      <c r="B11" s="78" t="s">
        <v>54</v>
      </c>
      <c r="C11" s="79">
        <v>201</v>
      </c>
      <c r="D11" s="82">
        <v>222</v>
      </c>
      <c r="E11" s="81">
        <v>-9.4594594594594628E-2</v>
      </c>
      <c r="F11" s="80">
        <v>99</v>
      </c>
      <c r="G11" s="80">
        <v>102</v>
      </c>
    </row>
    <row r="12" spans="2:7">
      <c r="B12" s="44" t="s">
        <v>33</v>
      </c>
      <c r="C12" s="45">
        <v>603</v>
      </c>
      <c r="D12" s="46">
        <v>642</v>
      </c>
      <c r="E12" s="47">
        <v>-6.074766355140182E-2</v>
      </c>
      <c r="F12" s="46">
        <v>304</v>
      </c>
      <c r="G12" s="46">
        <v>299</v>
      </c>
    </row>
    <row r="13" spans="2:7">
      <c r="B13" s="83"/>
      <c r="C13" s="84"/>
      <c r="D13" s="85"/>
      <c r="E13" s="86"/>
      <c r="F13" s="85"/>
      <c r="G13" s="85"/>
    </row>
    <row r="14" spans="2:7">
      <c r="B14" s="18" t="s">
        <v>263</v>
      </c>
      <c r="C14" s="37">
        <v>0</v>
      </c>
      <c r="D14" s="62">
        <v>32</v>
      </c>
      <c r="E14" s="39"/>
      <c r="F14" s="101">
        <v>0</v>
      </c>
      <c r="G14" s="101">
        <v>0</v>
      </c>
    </row>
    <row r="15" spans="2:7" ht="13.5" thickBot="1">
      <c r="B15" s="78" t="s">
        <v>32</v>
      </c>
      <c r="C15" s="79">
        <v>43</v>
      </c>
      <c r="D15" s="82">
        <v>46</v>
      </c>
      <c r="E15" s="81"/>
      <c r="F15" s="80">
        <v>15</v>
      </c>
      <c r="G15" s="80">
        <v>28</v>
      </c>
    </row>
    <row r="16" spans="2:7">
      <c r="B16" s="83" t="s">
        <v>55</v>
      </c>
      <c r="C16" s="84">
        <v>43</v>
      </c>
      <c r="D16" s="85">
        <v>78</v>
      </c>
      <c r="E16" s="86"/>
      <c r="F16" s="85">
        <v>15</v>
      </c>
      <c r="G16" s="85">
        <v>28</v>
      </c>
    </row>
    <row r="17" spans="2:7">
      <c r="B17" s="83"/>
      <c r="C17" s="84"/>
      <c r="D17" s="85"/>
      <c r="E17" s="86"/>
      <c r="F17" s="85"/>
      <c r="G17" s="85"/>
    </row>
    <row r="18" spans="2:7">
      <c r="B18" s="36" t="s">
        <v>56</v>
      </c>
      <c r="C18" s="37">
        <v>381</v>
      </c>
      <c r="D18" s="38">
        <v>366</v>
      </c>
      <c r="E18" s="39">
        <v>4.0983606557376984E-2</v>
      </c>
      <c r="F18" s="76">
        <v>194</v>
      </c>
      <c r="G18" s="76">
        <v>187</v>
      </c>
    </row>
    <row r="19" spans="2:7">
      <c r="B19" s="18" t="s">
        <v>269</v>
      </c>
      <c r="C19" s="37">
        <v>21</v>
      </c>
      <c r="D19" s="38">
        <v>22</v>
      </c>
      <c r="E19" s="39">
        <v>-4.5454545454545414E-2</v>
      </c>
      <c r="F19" s="76">
        <v>11</v>
      </c>
      <c r="G19" s="76">
        <v>10</v>
      </c>
    </row>
    <row r="20" spans="2:7" ht="13.5" thickBot="1">
      <c r="B20" s="78" t="s">
        <v>57</v>
      </c>
      <c r="C20" s="79">
        <v>158</v>
      </c>
      <c r="D20" s="82">
        <v>176</v>
      </c>
      <c r="E20" s="81">
        <v>-0.10227272727272729</v>
      </c>
      <c r="F20" s="80">
        <v>84</v>
      </c>
      <c r="G20" s="80">
        <v>74</v>
      </c>
    </row>
    <row r="21" spans="2:7">
      <c r="B21" s="44" t="s">
        <v>58</v>
      </c>
      <c r="C21" s="45">
        <v>560</v>
      </c>
      <c r="D21" s="46">
        <v>564</v>
      </c>
      <c r="E21" s="47">
        <v>-7.0921985815602939E-3</v>
      </c>
      <c r="F21" s="46">
        <v>289</v>
      </c>
      <c r="G21" s="46">
        <v>271</v>
      </c>
    </row>
    <row r="22" spans="2:7" ht="13.5" thickBot="1">
      <c r="B22" s="78" t="s">
        <v>291</v>
      </c>
      <c r="C22" s="79">
        <v>20</v>
      </c>
      <c r="D22" s="82">
        <v>1</v>
      </c>
      <c r="E22" s="81"/>
      <c r="F22" s="80">
        <v>9</v>
      </c>
      <c r="G22" s="80">
        <v>11</v>
      </c>
    </row>
    <row r="23" spans="2:7" ht="24">
      <c r="B23" s="320" t="s">
        <v>292</v>
      </c>
      <c r="C23" s="45">
        <v>540</v>
      </c>
      <c r="D23" s="46">
        <v>563</v>
      </c>
      <c r="E23" s="47">
        <v>-4.0852575488454668E-2</v>
      </c>
      <c r="F23" s="46">
        <v>280</v>
      </c>
      <c r="G23" s="46">
        <v>260</v>
      </c>
    </row>
    <row r="24" spans="2:7">
      <c r="B24" s="83"/>
      <c r="C24" s="84"/>
      <c r="D24" s="85"/>
      <c r="E24" s="86"/>
      <c r="F24" s="85"/>
      <c r="G24" s="85"/>
    </row>
    <row r="25" spans="2:7">
      <c r="B25" s="36" t="s">
        <v>59</v>
      </c>
      <c r="C25" s="37">
        <v>3231</v>
      </c>
      <c r="D25" s="38">
        <v>3354</v>
      </c>
      <c r="E25" s="39">
        <v>-3.6672629695885473E-2</v>
      </c>
      <c r="F25" s="38">
        <v>3231</v>
      </c>
      <c r="G25" s="38">
        <v>3288</v>
      </c>
    </row>
    <row r="26" spans="2:7" ht="13.5" thickBot="1">
      <c r="B26" s="78" t="s">
        <v>60</v>
      </c>
      <c r="C26" s="79">
        <v>714</v>
      </c>
      <c r="D26" s="82">
        <v>651</v>
      </c>
      <c r="E26" s="81">
        <v>9.6774193548387011E-2</v>
      </c>
      <c r="F26" s="80">
        <v>714</v>
      </c>
      <c r="G26" s="80">
        <v>673</v>
      </c>
    </row>
    <row r="27" spans="2:7">
      <c r="B27" s="44" t="s">
        <v>61</v>
      </c>
      <c r="C27" s="45">
        <v>3945</v>
      </c>
      <c r="D27" s="46">
        <v>4005</v>
      </c>
      <c r="E27" s="47">
        <v>-1.4981273408239737E-2</v>
      </c>
      <c r="F27" s="46">
        <v>3945</v>
      </c>
      <c r="G27" s="46">
        <v>3961</v>
      </c>
    </row>
    <row r="30" spans="2:7">
      <c r="B30" s="15" t="s">
        <v>36</v>
      </c>
    </row>
    <row r="32" spans="2:7">
      <c r="B32" s="32" t="s">
        <v>24</v>
      </c>
      <c r="C32" s="33">
        <v>2017</v>
      </c>
      <c r="D32" s="34">
        <v>2016</v>
      </c>
      <c r="E32" s="34" t="s">
        <v>25</v>
      </c>
      <c r="F32" s="35" t="s">
        <v>289</v>
      </c>
      <c r="G32" s="35" t="s">
        <v>265</v>
      </c>
    </row>
    <row r="33" spans="2:7" ht="24">
      <c r="B33" s="19" t="s">
        <v>69</v>
      </c>
      <c r="C33" s="87">
        <v>-21</v>
      </c>
      <c r="D33" s="88">
        <v>-65</v>
      </c>
      <c r="E33" s="39">
        <v>0.67692307692307696</v>
      </c>
      <c r="F33" s="38">
        <v>-3</v>
      </c>
      <c r="G33" s="38">
        <v>-18</v>
      </c>
    </row>
    <row r="34" spans="2:7" ht="24">
      <c r="B34" s="19" t="s">
        <v>70</v>
      </c>
      <c r="C34" s="87">
        <v>6</v>
      </c>
      <c r="D34" s="88">
        <v>-1</v>
      </c>
      <c r="E34" s="39"/>
      <c r="F34" s="76">
        <v>5</v>
      </c>
      <c r="G34" s="76">
        <v>1</v>
      </c>
    </row>
    <row r="35" spans="2:7">
      <c r="B35" s="89" t="s">
        <v>71</v>
      </c>
      <c r="C35" s="322">
        <v>-9</v>
      </c>
      <c r="D35" s="91">
        <v>-2</v>
      </c>
      <c r="E35" s="43">
        <v>-3.5</v>
      </c>
      <c r="F35" s="90">
        <v>-6</v>
      </c>
      <c r="G35" s="90">
        <v>-3</v>
      </c>
    </row>
    <row r="36" spans="2:7">
      <c r="B36" s="92" t="s">
        <v>72</v>
      </c>
      <c r="C36" s="45">
        <v>-24</v>
      </c>
      <c r="D36" s="46">
        <v>-68</v>
      </c>
      <c r="E36" s="47">
        <v>0.64705882352941169</v>
      </c>
      <c r="F36" s="46">
        <v>-4</v>
      </c>
      <c r="G36" s="46">
        <v>-20</v>
      </c>
    </row>
    <row r="37" spans="2:7" ht="13.5" thickBot="1">
      <c r="B37" s="93" t="s">
        <v>73</v>
      </c>
      <c r="C37" s="94">
        <v>0</v>
      </c>
      <c r="D37" s="80">
        <v>0</v>
      </c>
      <c r="E37" s="95"/>
      <c r="F37" s="80">
        <v>0</v>
      </c>
      <c r="G37" s="80">
        <v>0</v>
      </c>
    </row>
    <row r="38" spans="2:7">
      <c r="B38" s="92" t="s">
        <v>74</v>
      </c>
      <c r="C38" s="45">
        <v>-24</v>
      </c>
      <c r="D38" s="46">
        <v>-68</v>
      </c>
      <c r="E38" s="47">
        <v>0.64705882352941169</v>
      </c>
      <c r="F38" s="46">
        <v>-4</v>
      </c>
      <c r="G38" s="46">
        <v>-20</v>
      </c>
    </row>
    <row r="39" spans="2:7">
      <c r="B39" s="92"/>
      <c r="C39" s="66"/>
      <c r="D39" s="46"/>
      <c r="E39" s="47"/>
      <c r="F39" s="46"/>
    </row>
    <row r="40" spans="2:7">
      <c r="B40" s="96" t="s">
        <v>270</v>
      </c>
      <c r="C40" s="69">
        <v>-5.0000000000000001E-4</v>
      </c>
      <c r="D40" s="70">
        <v>-1.4E-3</v>
      </c>
      <c r="E40" s="88"/>
      <c r="F40" s="70">
        <v>-1E-4</v>
      </c>
      <c r="G40" s="70">
        <v>-8.0000000000000004E-4</v>
      </c>
    </row>
    <row r="41" spans="2:7">
      <c r="B41" s="96" t="s">
        <v>271</v>
      </c>
      <c r="C41" s="69">
        <v>-5.0000000000000001E-4</v>
      </c>
      <c r="D41" s="70">
        <v>-1.5E-3</v>
      </c>
      <c r="E41" s="88"/>
      <c r="F41" s="70">
        <v>-2.0000000000000001E-4</v>
      </c>
      <c r="G41" s="70">
        <v>-8.0000000000000004E-4</v>
      </c>
    </row>
    <row r="42" spans="2:7">
      <c r="B42" s="96" t="s">
        <v>272</v>
      </c>
      <c r="C42" s="69">
        <v>-1.0999999999999999E-2</v>
      </c>
      <c r="D42" s="70">
        <v>-2.7000000000000001E-3</v>
      </c>
      <c r="E42" s="88"/>
      <c r="F42" s="70">
        <v>-1.4500000000000001E-2</v>
      </c>
      <c r="G42" s="70">
        <v>-7.4999999999999997E-3</v>
      </c>
    </row>
  </sheetData>
  <conditionalFormatting sqref="B5:C6 E5:E6">
    <cfRule type="expression" dxfId="410" priority="269" stopIfTrue="1">
      <formula>CelHeeftFormule</formula>
    </cfRule>
  </conditionalFormatting>
  <conditionalFormatting sqref="B19">
    <cfRule type="expression" dxfId="409" priority="211" stopIfTrue="1">
      <formula>CelHeeftFormule</formula>
    </cfRule>
  </conditionalFormatting>
  <conditionalFormatting sqref="B20">
    <cfRule type="expression" dxfId="408" priority="206" stopIfTrue="1">
      <formula>CelHeeftFormule</formula>
    </cfRule>
  </conditionalFormatting>
  <conditionalFormatting sqref="B14">
    <cfRule type="expression" dxfId="407" priority="198" stopIfTrue="1">
      <formula>CelHeeftFormule</formula>
    </cfRule>
  </conditionalFormatting>
  <conditionalFormatting sqref="B15">
    <cfRule type="expression" dxfId="406" priority="189" stopIfTrue="1">
      <formula>CelHeeftFormule</formula>
    </cfRule>
  </conditionalFormatting>
  <conditionalFormatting sqref="C7">
    <cfRule type="expression" dxfId="405" priority="244" stopIfTrue="1">
      <formula>CelHeeftFormule</formula>
    </cfRule>
  </conditionalFormatting>
  <conditionalFormatting sqref="B7:B8 B10">
    <cfRule type="expression" dxfId="404" priority="245" stopIfTrue="1">
      <formula>CelHeeftFormule</formula>
    </cfRule>
  </conditionalFormatting>
  <conditionalFormatting sqref="E7">
    <cfRule type="expression" dxfId="403" priority="243" stopIfTrue="1">
      <formula>CelHeeftFormule</formula>
    </cfRule>
  </conditionalFormatting>
  <conditionalFormatting sqref="F7">
    <cfRule type="expression" dxfId="402" priority="242" stopIfTrue="1">
      <formula>CelHeeftFormule</formula>
    </cfRule>
  </conditionalFormatting>
  <conditionalFormatting sqref="D7">
    <cfRule type="expression" dxfId="401" priority="241" stopIfTrue="1">
      <formula>CelHeeftFormule</formula>
    </cfRule>
  </conditionalFormatting>
  <conditionalFormatting sqref="B25">
    <cfRule type="expression" dxfId="400" priority="235" stopIfTrue="1">
      <formula>CelHeeftFormule</formula>
    </cfRule>
  </conditionalFormatting>
  <conditionalFormatting sqref="B17:B18 B24">
    <cfRule type="expression" dxfId="399" priority="239" stopIfTrue="1">
      <formula>CelHeeftFormule</formula>
    </cfRule>
  </conditionalFormatting>
  <conditionalFormatting sqref="B27">
    <cfRule type="expression" dxfId="398" priority="230" stopIfTrue="1">
      <formula>CelHeeftFormule</formula>
    </cfRule>
  </conditionalFormatting>
  <conditionalFormatting sqref="B26">
    <cfRule type="expression" dxfId="397" priority="226" stopIfTrue="1">
      <formula>CelHeeftFormule</formula>
    </cfRule>
  </conditionalFormatting>
  <conditionalFormatting sqref="B13">
    <cfRule type="expression" dxfId="396" priority="223" stopIfTrue="1">
      <formula>CelHeeftFormule</formula>
    </cfRule>
  </conditionalFormatting>
  <conditionalFormatting sqref="B11">
    <cfRule type="expression" dxfId="395" priority="214" stopIfTrue="1">
      <formula>CelHeeftFormule</formula>
    </cfRule>
  </conditionalFormatting>
  <conditionalFormatting sqref="B12">
    <cfRule type="expression" dxfId="394" priority="218" stopIfTrue="1">
      <formula>CelHeeftFormule</formula>
    </cfRule>
  </conditionalFormatting>
  <conditionalFormatting sqref="B21">
    <cfRule type="expression" dxfId="393" priority="203" stopIfTrue="1">
      <formula>CelHeeftFormule</formula>
    </cfRule>
  </conditionalFormatting>
  <conditionalFormatting sqref="B16">
    <cfRule type="expression" dxfId="392" priority="193" stopIfTrue="1">
      <formula>CelHeeftFormule</formula>
    </cfRule>
  </conditionalFormatting>
  <conditionalFormatting sqref="B4">
    <cfRule type="expression" dxfId="391" priority="185" stopIfTrue="1">
      <formula>CelHeeftFormule</formula>
    </cfRule>
  </conditionalFormatting>
  <conditionalFormatting sqref="D40:D42">
    <cfRule type="expression" dxfId="390" priority="184" stopIfTrue="1">
      <formula>CelHeeftFormule</formula>
    </cfRule>
  </conditionalFormatting>
  <conditionalFormatting sqref="E33:E35 E38:E39">
    <cfRule type="expression" dxfId="389" priority="181" stopIfTrue="1">
      <formula>CelHeeftFormule</formula>
    </cfRule>
  </conditionalFormatting>
  <conditionalFormatting sqref="B40 B42 D42 D40">
    <cfRule type="expression" dxfId="388" priority="182" stopIfTrue="1">
      <formula>CelHeeftFormule</formula>
    </cfRule>
  </conditionalFormatting>
  <conditionalFormatting sqref="F38:F39">
    <cfRule type="expression" dxfId="387" priority="180" stopIfTrue="1">
      <formula>CelHeeftFormule</formula>
    </cfRule>
  </conditionalFormatting>
  <conditionalFormatting sqref="F41">
    <cfRule type="expression" dxfId="386" priority="176" stopIfTrue="1">
      <formula>CelHeeftFormule</formula>
    </cfRule>
  </conditionalFormatting>
  <conditionalFormatting sqref="B32">
    <cfRule type="expression" dxfId="385" priority="183" stopIfTrue="1">
      <formula>CelHeeftFormule</formula>
    </cfRule>
  </conditionalFormatting>
  <conditionalFormatting sqref="F40 F42">
    <cfRule type="expression" dxfId="384" priority="178" stopIfTrue="1">
      <formula>CelHeeftFormule</formula>
    </cfRule>
  </conditionalFormatting>
  <conditionalFormatting sqref="B41 D41">
    <cfRule type="expression" dxfId="383" priority="177" stopIfTrue="1">
      <formula>CelHeeftFormule</formula>
    </cfRule>
  </conditionalFormatting>
  <conditionalFormatting sqref="D38:D39">
    <cfRule type="expression" dxfId="382" priority="175" stopIfTrue="1">
      <formula>CelHeeftFormule</formula>
    </cfRule>
  </conditionalFormatting>
  <conditionalFormatting sqref="F33">
    <cfRule type="expression" dxfId="381" priority="172" stopIfTrue="1">
      <formula>CelHeeftFormule</formula>
    </cfRule>
  </conditionalFormatting>
  <conditionalFormatting sqref="C42 C40">
    <cfRule type="expression" dxfId="380" priority="171" stopIfTrue="1">
      <formula>CelHeeftFormule</formula>
    </cfRule>
  </conditionalFormatting>
  <conditionalFormatting sqref="C42 C40">
    <cfRule type="expression" dxfId="379" priority="170" stopIfTrue="1">
      <formula>CelHeeftFormule</formula>
    </cfRule>
  </conditionalFormatting>
  <conditionalFormatting sqref="C41">
    <cfRule type="expression" dxfId="378" priority="169" stopIfTrue="1">
      <formula>CelHeeftFormule</formula>
    </cfRule>
  </conditionalFormatting>
  <conditionalFormatting sqref="C41">
    <cfRule type="expression" dxfId="377" priority="168" stopIfTrue="1">
      <formula>CelHeeftFormule</formula>
    </cfRule>
  </conditionalFormatting>
  <conditionalFormatting sqref="C38:C39">
    <cfRule type="expression" dxfId="376" priority="167" stopIfTrue="1">
      <formula>CelHeeftFormule</formula>
    </cfRule>
  </conditionalFormatting>
  <conditionalFormatting sqref="F36">
    <cfRule type="expression" dxfId="375" priority="158" stopIfTrue="1">
      <formula>CelHeeftFormule</formula>
    </cfRule>
  </conditionalFormatting>
  <conditionalFormatting sqref="D36">
    <cfRule type="expression" dxfId="374" priority="157" stopIfTrue="1">
      <formula>CelHeeftFormule</formula>
    </cfRule>
  </conditionalFormatting>
  <conditionalFormatting sqref="E36">
    <cfRule type="expression" dxfId="373" priority="159" stopIfTrue="1">
      <formula>CelHeeftFormule</formula>
    </cfRule>
  </conditionalFormatting>
  <conditionalFormatting sqref="C36">
    <cfRule type="expression" dxfId="372" priority="156" stopIfTrue="1">
      <formula>CelHeeftFormule</formula>
    </cfRule>
  </conditionalFormatting>
  <conditionalFormatting sqref="E37">
    <cfRule type="expression" dxfId="371" priority="154" stopIfTrue="1">
      <formula>CelHeeftFormule</formula>
    </cfRule>
  </conditionalFormatting>
  <conditionalFormatting sqref="B30">
    <cfRule type="expression" dxfId="370" priority="153" stopIfTrue="1">
      <formula>CelHeeftFormule</formula>
    </cfRule>
  </conditionalFormatting>
  <conditionalFormatting sqref="B9">
    <cfRule type="expression" dxfId="369" priority="152" stopIfTrue="1">
      <formula>CelHeeftFormule</formula>
    </cfRule>
  </conditionalFormatting>
  <conditionalFormatting sqref="C17:C19 C24">
    <cfRule type="expression" dxfId="368" priority="112" stopIfTrue="1">
      <formula>CelHeeftFormule</formula>
    </cfRule>
  </conditionalFormatting>
  <conditionalFormatting sqref="E25:F25">
    <cfRule type="expression" dxfId="367" priority="109" stopIfTrue="1">
      <formula>CelHeeftFormule</formula>
    </cfRule>
  </conditionalFormatting>
  <conditionalFormatting sqref="D15">
    <cfRule type="expression" dxfId="366" priority="69" stopIfTrue="1">
      <formula>CelHeeftFormule</formula>
    </cfRule>
  </conditionalFormatting>
  <conditionalFormatting sqref="C15">
    <cfRule type="expression" dxfId="365" priority="68" stopIfTrue="1">
      <formula>CelHeeftFormule</formula>
    </cfRule>
  </conditionalFormatting>
  <conditionalFormatting sqref="F21">
    <cfRule type="expression" dxfId="364" priority="87" stopIfTrue="1">
      <formula>CelHeeftFormule</formula>
    </cfRule>
  </conditionalFormatting>
  <conditionalFormatting sqref="D21">
    <cfRule type="expression" dxfId="363" priority="86" stopIfTrue="1">
      <formula>CelHeeftFormule</formula>
    </cfRule>
  </conditionalFormatting>
  <conditionalFormatting sqref="C20">
    <cfRule type="expression" dxfId="362" priority="82" stopIfTrue="1">
      <formula>CelHeeftFormule</formula>
    </cfRule>
  </conditionalFormatting>
  <conditionalFormatting sqref="E18:E19">
    <cfRule type="expression" dxfId="361" priority="80" stopIfTrue="1">
      <formula>CelHeeftFormule</formula>
    </cfRule>
  </conditionalFormatting>
  <conditionalFormatting sqref="E20">
    <cfRule type="expression" dxfId="360" priority="78" stopIfTrue="1">
      <formula>CelHeeftFormule</formula>
    </cfRule>
  </conditionalFormatting>
  <conditionalFormatting sqref="E14">
    <cfRule type="expression" dxfId="359" priority="75" stopIfTrue="1">
      <formula>CelHeeftFormule</formula>
    </cfRule>
  </conditionalFormatting>
  <conditionalFormatting sqref="D16">
    <cfRule type="expression" dxfId="358" priority="73" stopIfTrue="1">
      <formula>CelHeeftFormule</formula>
    </cfRule>
  </conditionalFormatting>
  <conditionalFormatting sqref="C16">
    <cfRule type="expression" dxfId="357" priority="72" stopIfTrue="1">
      <formula>CelHeeftFormule</formula>
    </cfRule>
  </conditionalFormatting>
  <conditionalFormatting sqref="E15">
    <cfRule type="expression" dxfId="356" priority="70" stopIfTrue="1">
      <formula>CelHeeftFormule</formula>
    </cfRule>
  </conditionalFormatting>
  <conditionalFormatting sqref="C8 C10">
    <cfRule type="expression" dxfId="355" priority="118" stopIfTrue="1">
      <formula>CelHeeftFormule</formula>
    </cfRule>
  </conditionalFormatting>
  <conditionalFormatting sqref="F8:F10">
    <cfRule type="expression" dxfId="354" priority="117" stopIfTrue="1">
      <formula>CelHeeftFormule</formula>
    </cfRule>
  </conditionalFormatting>
  <conditionalFormatting sqref="D8:D10">
    <cfRule type="expression" dxfId="353" priority="116" stopIfTrue="1">
      <formula>CelHeeftFormule</formula>
    </cfRule>
  </conditionalFormatting>
  <conditionalFormatting sqref="D25">
    <cfRule type="expression" dxfId="352" priority="110" stopIfTrue="1">
      <formula>CelHeeftFormule</formula>
    </cfRule>
  </conditionalFormatting>
  <conditionalFormatting sqref="E24:F24 E17:F17">
    <cfRule type="expression" dxfId="351" priority="114" stopIfTrue="1">
      <formula>CelHeeftFormule</formula>
    </cfRule>
  </conditionalFormatting>
  <conditionalFormatting sqref="D17:D19 D24">
    <cfRule type="expression" dxfId="350" priority="113" stopIfTrue="1">
      <formula>CelHeeftFormule</formula>
    </cfRule>
  </conditionalFormatting>
  <conditionalFormatting sqref="C25">
    <cfRule type="expression" dxfId="349" priority="108" stopIfTrue="1">
      <formula>CelHeeftFormule</formula>
    </cfRule>
  </conditionalFormatting>
  <conditionalFormatting sqref="E27:F27">
    <cfRule type="expression" dxfId="348" priority="106" stopIfTrue="1">
      <formula>CelHeeftFormule</formula>
    </cfRule>
  </conditionalFormatting>
  <conditionalFormatting sqref="C27">
    <cfRule type="expression" dxfId="347" priority="104" stopIfTrue="1">
      <formula>CelHeeftFormule</formula>
    </cfRule>
  </conditionalFormatting>
  <conditionalFormatting sqref="D27">
    <cfRule type="expression" dxfId="346" priority="105" stopIfTrue="1">
      <formula>CelHeeftFormule</formula>
    </cfRule>
  </conditionalFormatting>
  <conditionalFormatting sqref="E26">
    <cfRule type="expression" dxfId="345" priority="102" stopIfTrue="1">
      <formula>CelHeeftFormule</formula>
    </cfRule>
  </conditionalFormatting>
  <conditionalFormatting sqref="D26">
    <cfRule type="expression" dxfId="344" priority="101" stopIfTrue="1">
      <formula>CelHeeftFormule</formula>
    </cfRule>
  </conditionalFormatting>
  <conditionalFormatting sqref="C26">
    <cfRule type="expression" dxfId="343" priority="100" stopIfTrue="1">
      <formula>CelHeeftFormule</formula>
    </cfRule>
  </conditionalFormatting>
  <conditionalFormatting sqref="E13:F13">
    <cfRule type="expression" dxfId="342" priority="99" stopIfTrue="1">
      <formula>CelHeeftFormule</formula>
    </cfRule>
  </conditionalFormatting>
  <conditionalFormatting sqref="C13">
    <cfRule type="expression" dxfId="341" priority="97" stopIfTrue="1">
      <formula>CelHeeftFormule</formula>
    </cfRule>
  </conditionalFormatting>
  <conditionalFormatting sqref="D13">
    <cfRule type="expression" dxfId="340" priority="98" stopIfTrue="1">
      <formula>CelHeeftFormule</formula>
    </cfRule>
  </conditionalFormatting>
  <conditionalFormatting sqref="E11">
    <cfRule type="expression" dxfId="339" priority="90" stopIfTrue="1">
      <formula>CelHeeftFormule</formula>
    </cfRule>
  </conditionalFormatting>
  <conditionalFormatting sqref="D11">
    <cfRule type="expression" dxfId="338" priority="89" stopIfTrue="1">
      <formula>CelHeeftFormule</formula>
    </cfRule>
  </conditionalFormatting>
  <conditionalFormatting sqref="C11">
    <cfRule type="expression" dxfId="337" priority="88" stopIfTrue="1">
      <formula>CelHeeftFormule</formula>
    </cfRule>
  </conditionalFormatting>
  <conditionalFormatting sqref="E8:E10">
    <cfRule type="expression" dxfId="336" priority="95" stopIfTrue="1">
      <formula>CelHeeftFormule</formula>
    </cfRule>
  </conditionalFormatting>
  <conditionalFormatting sqref="E12:F12">
    <cfRule type="expression" dxfId="335" priority="94" stopIfTrue="1">
      <formula>CelHeeftFormule</formula>
    </cfRule>
  </conditionalFormatting>
  <conditionalFormatting sqref="C12">
    <cfRule type="expression" dxfId="334" priority="92" stopIfTrue="1">
      <formula>CelHeeftFormule</formula>
    </cfRule>
  </conditionalFormatting>
  <conditionalFormatting sqref="D12">
    <cfRule type="expression" dxfId="333" priority="93" stopIfTrue="1">
      <formula>CelHeeftFormule</formula>
    </cfRule>
  </conditionalFormatting>
  <conditionalFormatting sqref="E21">
    <cfRule type="expression" dxfId="332" priority="79" stopIfTrue="1">
      <formula>CelHeeftFormule</formula>
    </cfRule>
  </conditionalFormatting>
  <conditionalFormatting sqref="C21">
    <cfRule type="expression" dxfId="331" priority="85" stopIfTrue="1">
      <formula>CelHeeftFormule</formula>
    </cfRule>
  </conditionalFormatting>
  <conditionalFormatting sqref="D20">
    <cfRule type="expression" dxfId="330" priority="83" stopIfTrue="1">
      <formula>CelHeeftFormule</formula>
    </cfRule>
  </conditionalFormatting>
  <conditionalFormatting sqref="F18:F19">
    <cfRule type="expression" dxfId="329" priority="81" stopIfTrue="1">
      <formula>CelHeeftFormule</formula>
    </cfRule>
  </conditionalFormatting>
  <conditionalFormatting sqref="E16:F16">
    <cfRule type="expression" dxfId="328" priority="74" stopIfTrue="1">
      <formula>CelHeeftFormule</formula>
    </cfRule>
  </conditionalFormatting>
  <conditionalFormatting sqref="D14">
    <cfRule type="expression" dxfId="327" priority="67" stopIfTrue="1">
      <formula>CelHeeftFormule</formula>
    </cfRule>
  </conditionalFormatting>
  <conditionalFormatting sqref="C14">
    <cfRule type="expression" dxfId="326" priority="56" stopIfTrue="1">
      <formula>CelHeeftFormule</formula>
    </cfRule>
  </conditionalFormatting>
  <conditionalFormatting sqref="G7">
    <cfRule type="expression" dxfId="325" priority="34" stopIfTrue="1">
      <formula>CelHeeftFormule</formula>
    </cfRule>
  </conditionalFormatting>
  <conditionalFormatting sqref="G21">
    <cfRule type="expression" dxfId="324" priority="27" stopIfTrue="1">
      <formula>CelHeeftFormule</formula>
    </cfRule>
  </conditionalFormatting>
  <conditionalFormatting sqref="G8:G10">
    <cfRule type="expression" dxfId="323" priority="33" stopIfTrue="1">
      <formula>CelHeeftFormule</formula>
    </cfRule>
  </conditionalFormatting>
  <conditionalFormatting sqref="G24 G17">
    <cfRule type="expression" dxfId="322" priority="32" stopIfTrue="1">
      <formula>CelHeeftFormule</formula>
    </cfRule>
  </conditionalFormatting>
  <conditionalFormatting sqref="G25">
    <cfRule type="expression" dxfId="321" priority="31" stopIfTrue="1">
      <formula>CelHeeftFormule</formula>
    </cfRule>
  </conditionalFormatting>
  <conditionalFormatting sqref="G27">
    <cfRule type="expression" dxfId="320" priority="30" stopIfTrue="1">
      <formula>CelHeeftFormule</formula>
    </cfRule>
  </conditionalFormatting>
  <conditionalFormatting sqref="G13">
    <cfRule type="expression" dxfId="319" priority="29" stopIfTrue="1">
      <formula>CelHeeftFormule</formula>
    </cfRule>
  </conditionalFormatting>
  <conditionalFormatting sqref="G12">
    <cfRule type="expression" dxfId="318" priority="28" stopIfTrue="1">
      <formula>CelHeeftFormule</formula>
    </cfRule>
  </conditionalFormatting>
  <conditionalFormatting sqref="G18:G19">
    <cfRule type="expression" dxfId="317" priority="26" stopIfTrue="1">
      <formula>CelHeeftFormule</formula>
    </cfRule>
  </conditionalFormatting>
  <conditionalFormatting sqref="G16">
    <cfRule type="expression" dxfId="316" priority="24" stopIfTrue="1">
      <formula>CelHeeftFormule</formula>
    </cfRule>
  </conditionalFormatting>
  <conditionalFormatting sqref="B22">
    <cfRule type="expression" dxfId="315" priority="23" stopIfTrue="1">
      <formula>CelHeeftFormule</formula>
    </cfRule>
  </conditionalFormatting>
  <conditionalFormatting sqref="B23">
    <cfRule type="expression" dxfId="314" priority="22" stopIfTrue="1">
      <formula>CelHeeftFormule</formula>
    </cfRule>
  </conditionalFormatting>
  <conditionalFormatting sqref="F23">
    <cfRule type="expression" dxfId="313" priority="21" stopIfTrue="1">
      <formula>CelHeeftFormule</formula>
    </cfRule>
  </conditionalFormatting>
  <conditionalFormatting sqref="D23">
    <cfRule type="expression" dxfId="312" priority="20" stopIfTrue="1">
      <formula>CelHeeftFormule</formula>
    </cfRule>
  </conditionalFormatting>
  <conditionalFormatting sqref="C22">
    <cfRule type="expression" dxfId="311" priority="17" stopIfTrue="1">
      <formula>CelHeeftFormule</formula>
    </cfRule>
  </conditionalFormatting>
  <conditionalFormatting sqref="E22">
    <cfRule type="expression" dxfId="310" priority="15" stopIfTrue="1">
      <formula>CelHeeftFormule</formula>
    </cfRule>
  </conditionalFormatting>
  <conditionalFormatting sqref="E23">
    <cfRule type="expression" dxfId="309" priority="16" stopIfTrue="1">
      <formula>CelHeeftFormule</formula>
    </cfRule>
  </conditionalFormatting>
  <conditionalFormatting sqref="C23">
    <cfRule type="expression" dxfId="308" priority="19" stopIfTrue="1">
      <formula>CelHeeftFormule</formula>
    </cfRule>
  </conditionalFormatting>
  <conditionalFormatting sqref="D22">
    <cfRule type="expression" dxfId="307" priority="18" stopIfTrue="1">
      <formula>CelHeeftFormule</formula>
    </cfRule>
  </conditionalFormatting>
  <conditionalFormatting sqref="G23">
    <cfRule type="expression" dxfId="306" priority="14" stopIfTrue="1">
      <formula>CelHeeftFormule</formula>
    </cfRule>
  </conditionalFormatting>
  <conditionalFormatting sqref="C9">
    <cfRule type="expression" dxfId="305" priority="12" stopIfTrue="1">
      <formula>CelHeeftFormule</formula>
    </cfRule>
  </conditionalFormatting>
  <conditionalFormatting sqref="F14:G14">
    <cfRule type="expression" dxfId="304" priority="11" stopIfTrue="1">
      <formula>CelHeeftFormule</formula>
    </cfRule>
  </conditionalFormatting>
  <conditionalFormatting sqref="C32">
    <cfRule type="expression" dxfId="303" priority="10" stopIfTrue="1">
      <formula>CelHeeftFormule</formula>
    </cfRule>
  </conditionalFormatting>
  <conditionalFormatting sqref="E32">
    <cfRule type="expression" dxfId="302" priority="9" stopIfTrue="1">
      <formula>CelHeeftFormule</formula>
    </cfRule>
  </conditionalFormatting>
  <conditionalFormatting sqref="F32">
    <cfRule type="expression" dxfId="301" priority="8" stopIfTrue="1">
      <formula>CelHeeftFormule</formula>
    </cfRule>
  </conditionalFormatting>
  <conditionalFormatting sqref="D32">
    <cfRule type="expression" dxfId="300" priority="7" stopIfTrue="1">
      <formula>CelHeeftFormule</formula>
    </cfRule>
  </conditionalFormatting>
  <conditionalFormatting sqref="G32">
    <cfRule type="expression" dxfId="299" priority="6" stopIfTrue="1">
      <formula>CelHeeftFormule</formula>
    </cfRule>
  </conditionalFormatting>
  <conditionalFormatting sqref="G41">
    <cfRule type="expression" dxfId="298" priority="4" stopIfTrue="1">
      <formula>CelHeeftFormule</formula>
    </cfRule>
  </conditionalFormatting>
  <conditionalFormatting sqref="G40 G42">
    <cfRule type="expression" dxfId="297" priority="5" stopIfTrue="1">
      <formula>CelHeeftFormule</formula>
    </cfRule>
  </conditionalFormatting>
  <conditionalFormatting sqref="G38">
    <cfRule type="expression" dxfId="296" priority="3" stopIfTrue="1">
      <formula>CelHeeftFormule</formula>
    </cfRule>
  </conditionalFormatting>
  <conditionalFormatting sqref="G33">
    <cfRule type="expression" dxfId="295" priority="2" stopIfTrue="1">
      <formula>CelHeeftFormule</formula>
    </cfRule>
  </conditionalFormatting>
  <conditionalFormatting sqref="G36">
    <cfRule type="expression" dxfId="294" priority="1" stopIfTrue="1">
      <formula>CelHeeftFormule</formula>
    </cfRule>
  </conditionalFormatting>
  <hyperlinks>
    <hyperlink ref="B2" location="Inhoudsopgave!A1" display="GO BACK TO TABLE OF CONTENTS"/>
  </hyperlinks>
  <pageMargins left="0.7" right="0.7"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31"/>
  <sheetViews>
    <sheetView workbookViewId="0">
      <selection activeCell="B2" sqref="B2"/>
    </sheetView>
  </sheetViews>
  <sheetFormatPr defaultColWidth="9.140625" defaultRowHeight="12.75"/>
  <cols>
    <col min="1" max="1" width="2.85546875" style="1" customWidth="1"/>
    <col min="2" max="2" width="39.85546875" style="1" bestFit="1" customWidth="1"/>
    <col min="3" max="3" width="13.7109375" style="1" customWidth="1"/>
    <col min="4" max="4" width="14" style="1" bestFit="1" customWidth="1"/>
    <col min="5" max="5" width="13" style="1" bestFit="1" customWidth="1"/>
    <col min="6" max="7" width="15.42578125" style="1" bestFit="1" customWidth="1"/>
    <col min="8" max="8" width="10.28515625" style="1" customWidth="1"/>
    <col min="9" max="16384" width="9.140625" style="1"/>
  </cols>
  <sheetData>
    <row r="2" spans="2:12" ht="21" customHeight="1">
      <c r="B2" s="14" t="s">
        <v>0</v>
      </c>
    </row>
    <row r="4" spans="2:12">
      <c r="B4" s="15" t="s">
        <v>77</v>
      </c>
    </row>
    <row r="5" spans="2:12" ht="15.75">
      <c r="B5" s="15" t="s">
        <v>78</v>
      </c>
      <c r="C5" s="4"/>
      <c r="D5" s="4"/>
      <c r="E5" s="4"/>
    </row>
    <row r="6" spans="2:12" ht="12.75" customHeight="1">
      <c r="B6" s="97"/>
      <c r="C6" s="4"/>
      <c r="D6" s="4"/>
      <c r="E6" s="4"/>
    </row>
    <row r="7" spans="2:12" ht="12.75" customHeight="1">
      <c r="B7" s="97"/>
      <c r="C7" s="4"/>
      <c r="D7" s="4"/>
      <c r="E7" s="4"/>
    </row>
    <row r="8" spans="2:12" ht="15.75">
      <c r="B8" s="15" t="s">
        <v>78</v>
      </c>
      <c r="C8" s="4"/>
      <c r="D8" s="4"/>
      <c r="E8" s="4"/>
    </row>
    <row r="9" spans="2:12" ht="12.75" customHeight="1">
      <c r="B9" s="98"/>
      <c r="C9" s="4"/>
      <c r="D9" s="4"/>
      <c r="E9" s="4"/>
    </row>
    <row r="10" spans="2:12" ht="12.75" customHeight="1">
      <c r="B10" s="99" t="s">
        <v>286</v>
      </c>
      <c r="C10" s="100"/>
      <c r="D10" s="100"/>
      <c r="E10" s="100"/>
      <c r="F10" s="100"/>
      <c r="G10" s="100"/>
      <c r="H10" s="100"/>
      <c r="I10" s="100"/>
      <c r="J10" s="100"/>
      <c r="K10" s="100"/>
      <c r="L10" s="100"/>
    </row>
    <row r="11" spans="2:12" ht="36">
      <c r="B11" s="40" t="s">
        <v>24</v>
      </c>
      <c r="C11" s="177" t="s">
        <v>79</v>
      </c>
      <c r="D11" s="135" t="s">
        <v>80</v>
      </c>
      <c r="E11" s="135" t="s">
        <v>81</v>
      </c>
      <c r="F11" s="177" t="s">
        <v>294</v>
      </c>
      <c r="G11" s="136" t="s">
        <v>296</v>
      </c>
      <c r="H11" s="136" t="s">
        <v>260</v>
      </c>
      <c r="I11" s="136" t="s">
        <v>319</v>
      </c>
      <c r="J11" s="135" t="s">
        <v>83</v>
      </c>
      <c r="K11" s="136" t="s">
        <v>84</v>
      </c>
      <c r="L11" s="136" t="s">
        <v>85</v>
      </c>
    </row>
    <row r="12" spans="2:12" ht="12.75" customHeight="1">
      <c r="B12" s="122" t="s">
        <v>295</v>
      </c>
      <c r="C12" s="37">
        <v>45438</v>
      </c>
      <c r="D12" s="38">
        <v>-44</v>
      </c>
      <c r="E12" s="38">
        <v>-28</v>
      </c>
      <c r="F12" s="37">
        <v>45366</v>
      </c>
      <c r="G12" s="38">
        <v>541</v>
      </c>
      <c r="H12" s="123">
        <v>264</v>
      </c>
      <c r="I12" s="123">
        <v>277</v>
      </c>
      <c r="J12" s="68">
        <v>1.2E-2</v>
      </c>
      <c r="K12" s="68">
        <v>6.0000000000000001E-3</v>
      </c>
      <c r="L12" s="68">
        <v>0.159</v>
      </c>
    </row>
    <row r="13" spans="2:12" ht="12.75" customHeight="1">
      <c r="B13" s="139" t="s">
        <v>253</v>
      </c>
      <c r="C13" s="41">
        <v>454</v>
      </c>
      <c r="D13" s="42"/>
      <c r="E13" s="42"/>
      <c r="F13" s="41">
        <v>454</v>
      </c>
      <c r="G13" s="42"/>
      <c r="H13" s="140"/>
      <c r="I13" s="140"/>
      <c r="J13" s="141"/>
      <c r="K13" s="141"/>
      <c r="L13" s="141"/>
    </row>
    <row r="14" spans="2:12" ht="12.75" customHeight="1">
      <c r="B14" s="108" t="s">
        <v>86</v>
      </c>
      <c r="C14" s="45">
        <v>45892</v>
      </c>
      <c r="D14" s="46"/>
      <c r="E14" s="46"/>
      <c r="F14" s="45">
        <v>45820</v>
      </c>
      <c r="G14" s="46"/>
      <c r="H14" s="46"/>
      <c r="I14" s="46"/>
      <c r="J14" s="109"/>
      <c r="K14" s="109"/>
      <c r="L14" s="109"/>
    </row>
    <row r="15" spans="2:12" ht="12.75" customHeight="1">
      <c r="B15" s="122" t="s">
        <v>87</v>
      </c>
      <c r="C15" s="41">
        <v>139</v>
      </c>
      <c r="D15" s="42">
        <v>-27</v>
      </c>
      <c r="E15" s="42">
        <v>-1</v>
      </c>
      <c r="F15" s="41">
        <v>111</v>
      </c>
      <c r="G15" s="42">
        <v>37</v>
      </c>
      <c r="H15" s="140">
        <v>3</v>
      </c>
      <c r="I15" s="140">
        <v>34</v>
      </c>
      <c r="J15" s="141">
        <v>0.26600000000000001</v>
      </c>
      <c r="K15" s="141">
        <v>0.245</v>
      </c>
      <c r="L15" s="141">
        <v>0.79400000000000004</v>
      </c>
    </row>
    <row r="16" spans="2:12" ht="12.75" customHeight="1">
      <c r="B16" s="108" t="s">
        <v>88</v>
      </c>
      <c r="C16" s="45">
        <v>46031</v>
      </c>
      <c r="D16" s="46">
        <v>-71</v>
      </c>
      <c r="E16" s="46">
        <v>-29</v>
      </c>
      <c r="F16" s="45">
        <v>45931</v>
      </c>
      <c r="G16" s="46">
        <v>578</v>
      </c>
      <c r="H16" s="46">
        <v>267</v>
      </c>
      <c r="I16" s="46">
        <v>311</v>
      </c>
      <c r="J16" s="109">
        <v>1.2999999999999999E-2</v>
      </c>
      <c r="K16" s="109">
        <v>7.0000000000000001E-3</v>
      </c>
      <c r="L16" s="109">
        <v>0.22800000000000001</v>
      </c>
    </row>
    <row r="17" spans="2:12" ht="12.75" customHeight="1">
      <c r="B17" s="122" t="s">
        <v>91</v>
      </c>
      <c r="C17" s="37">
        <v>786</v>
      </c>
      <c r="D17" s="38">
        <v>-47</v>
      </c>
      <c r="E17" s="38">
        <v>-2</v>
      </c>
      <c r="F17" s="37">
        <v>737</v>
      </c>
      <c r="G17" s="38">
        <v>104</v>
      </c>
      <c r="H17" s="38"/>
      <c r="I17" s="124">
        <v>104</v>
      </c>
      <c r="J17" s="68">
        <v>0.13200000000000001</v>
      </c>
      <c r="K17" s="68">
        <v>0.13200000000000001</v>
      </c>
      <c r="L17" s="68">
        <v>0.45200000000000001</v>
      </c>
    </row>
    <row r="18" spans="2:12" ht="12.75" customHeight="1">
      <c r="B18" s="122" t="s">
        <v>89</v>
      </c>
      <c r="C18" s="37">
        <v>1840</v>
      </c>
      <c r="D18" s="38"/>
      <c r="E18" s="38"/>
      <c r="F18" s="37">
        <v>1840</v>
      </c>
      <c r="G18" s="38"/>
      <c r="H18" s="38"/>
      <c r="I18" s="38"/>
      <c r="J18" s="38"/>
      <c r="K18" s="38"/>
      <c r="L18" s="38"/>
    </row>
    <row r="19" spans="2:12" ht="12.75" customHeight="1" thickBot="1">
      <c r="B19" s="146" t="s">
        <v>293</v>
      </c>
      <c r="C19" s="79">
        <v>814</v>
      </c>
      <c r="D19" s="82"/>
      <c r="E19" s="82"/>
      <c r="F19" s="79">
        <v>814</v>
      </c>
      <c r="G19" s="82"/>
      <c r="H19" s="82"/>
      <c r="I19" s="82"/>
      <c r="J19" s="82"/>
      <c r="K19" s="82"/>
      <c r="L19" s="82"/>
    </row>
    <row r="20" spans="2:12" ht="12.75" customHeight="1">
      <c r="B20" s="108" t="s">
        <v>90</v>
      </c>
      <c r="C20" s="45">
        <v>49471</v>
      </c>
      <c r="D20" s="46">
        <v>-118</v>
      </c>
      <c r="E20" s="46">
        <v>-31</v>
      </c>
      <c r="F20" s="45">
        <v>49322</v>
      </c>
      <c r="G20" s="46">
        <v>682</v>
      </c>
      <c r="H20" s="46">
        <v>267</v>
      </c>
      <c r="I20" s="46">
        <v>415</v>
      </c>
      <c r="J20" s="109">
        <v>1.4E-2</v>
      </c>
      <c r="K20" s="109">
        <v>8.0000000000000002E-3</v>
      </c>
      <c r="L20" s="109">
        <v>0.28399999999999997</v>
      </c>
    </row>
    <row r="21" spans="2:12" ht="12.75" customHeight="1">
      <c r="B21" s="98"/>
      <c r="C21" s="4"/>
      <c r="D21" s="4"/>
      <c r="E21" s="4"/>
    </row>
    <row r="22" spans="2:12">
      <c r="B22" s="99" t="s">
        <v>5</v>
      </c>
      <c r="C22" s="100"/>
      <c r="D22" s="100"/>
      <c r="E22" s="100"/>
      <c r="F22" s="100"/>
      <c r="G22" s="100"/>
      <c r="H22" s="100"/>
      <c r="I22" s="100"/>
      <c r="J22" s="100"/>
      <c r="K22" s="100"/>
      <c r="L22" s="100"/>
    </row>
    <row r="23" spans="2:12" ht="36">
      <c r="B23" s="40" t="s">
        <v>24</v>
      </c>
      <c r="C23" s="177" t="s">
        <v>79</v>
      </c>
      <c r="D23" s="135" t="s">
        <v>80</v>
      </c>
      <c r="E23" s="135" t="s">
        <v>81</v>
      </c>
      <c r="F23" s="177" t="s">
        <v>294</v>
      </c>
      <c r="G23" s="136" t="s">
        <v>296</v>
      </c>
      <c r="H23" s="136" t="s">
        <v>260</v>
      </c>
      <c r="I23" s="136" t="s">
        <v>82</v>
      </c>
      <c r="J23" s="135" t="s">
        <v>83</v>
      </c>
      <c r="K23" s="136" t="s">
        <v>84</v>
      </c>
      <c r="L23" s="136" t="s">
        <v>85</v>
      </c>
    </row>
    <row r="24" spans="2:12" ht="12.75" customHeight="1">
      <c r="B24" s="122" t="s">
        <v>295</v>
      </c>
      <c r="C24" s="37">
        <v>44244</v>
      </c>
      <c r="D24" s="38">
        <v>-80</v>
      </c>
      <c r="E24" s="38">
        <v>-34</v>
      </c>
      <c r="F24" s="37">
        <v>44130</v>
      </c>
      <c r="G24" s="38">
        <v>682</v>
      </c>
      <c r="H24" s="123">
        <v>260</v>
      </c>
      <c r="I24" s="123">
        <v>422</v>
      </c>
      <c r="J24" s="68">
        <v>1.4999999999999999E-2</v>
      </c>
      <c r="K24" s="68">
        <v>0.01</v>
      </c>
      <c r="L24" s="68">
        <v>0.19</v>
      </c>
    </row>
    <row r="25" spans="2:12" ht="12.75" customHeight="1">
      <c r="B25" s="139" t="s">
        <v>253</v>
      </c>
      <c r="C25" s="41">
        <v>694</v>
      </c>
      <c r="D25" s="42"/>
      <c r="E25" s="42"/>
      <c r="F25" s="41">
        <v>694</v>
      </c>
      <c r="G25" s="42"/>
      <c r="H25" s="140"/>
      <c r="I25" s="140"/>
      <c r="J25" s="141"/>
      <c r="K25" s="141"/>
      <c r="L25" s="141"/>
    </row>
    <row r="26" spans="2:12" ht="12.75" customHeight="1">
      <c r="B26" s="108" t="s">
        <v>86</v>
      </c>
      <c r="C26" s="45">
        <v>44938</v>
      </c>
      <c r="D26" s="46"/>
      <c r="E26" s="46"/>
      <c r="F26" s="45">
        <v>44824</v>
      </c>
      <c r="G26" s="46"/>
      <c r="H26" s="46"/>
      <c r="I26" s="46"/>
      <c r="J26" s="109"/>
      <c r="K26" s="109"/>
      <c r="L26" s="109"/>
    </row>
    <row r="27" spans="2:12" ht="12.75" customHeight="1">
      <c r="B27" s="122" t="s">
        <v>87</v>
      </c>
      <c r="C27" s="41">
        <v>191</v>
      </c>
      <c r="D27" s="42">
        <v>-25</v>
      </c>
      <c r="E27" s="42">
        <v>-1</v>
      </c>
      <c r="F27" s="41">
        <v>165</v>
      </c>
      <c r="G27" s="42">
        <v>44</v>
      </c>
      <c r="H27" s="140">
        <v>4</v>
      </c>
      <c r="I27" s="140">
        <v>40</v>
      </c>
      <c r="J27" s="141">
        <v>0.23</v>
      </c>
      <c r="K27" s="141">
        <v>0.20899999999999999</v>
      </c>
      <c r="L27" s="141">
        <v>0.625</v>
      </c>
    </row>
    <row r="28" spans="2:12" ht="12.75" customHeight="1">
      <c r="B28" s="108" t="s">
        <v>88</v>
      </c>
      <c r="C28" s="45">
        <v>45129</v>
      </c>
      <c r="D28" s="46">
        <v>-105</v>
      </c>
      <c r="E28" s="46">
        <v>-35</v>
      </c>
      <c r="F28" s="45">
        <v>44989</v>
      </c>
      <c r="G28" s="46">
        <v>726</v>
      </c>
      <c r="H28" s="46">
        <v>264</v>
      </c>
      <c r="I28" s="46">
        <v>462</v>
      </c>
      <c r="J28" s="109">
        <v>1.6E-2</v>
      </c>
      <c r="K28" s="109">
        <v>0.01</v>
      </c>
      <c r="L28" s="109">
        <v>0.22700000000000001</v>
      </c>
    </row>
    <row r="29" spans="2:12" ht="12.75" customHeight="1">
      <c r="B29" s="122" t="s">
        <v>91</v>
      </c>
      <c r="C29" s="37">
        <v>909</v>
      </c>
      <c r="D29" s="38">
        <v>-70</v>
      </c>
      <c r="E29" s="38">
        <v>-4</v>
      </c>
      <c r="F29" s="37">
        <v>835</v>
      </c>
      <c r="G29" s="38">
        <v>146</v>
      </c>
      <c r="H29" s="38"/>
      <c r="I29" s="124">
        <v>146</v>
      </c>
      <c r="J29" s="68">
        <v>0.161</v>
      </c>
      <c r="K29" s="68">
        <v>0.161</v>
      </c>
      <c r="L29" s="68">
        <v>0.47899999999999998</v>
      </c>
    </row>
    <row r="30" spans="2:12" ht="12.75" customHeight="1">
      <c r="B30" s="122" t="s">
        <v>89</v>
      </c>
      <c r="C30" s="37">
        <v>1743</v>
      </c>
      <c r="D30" s="38"/>
      <c r="E30" s="38"/>
      <c r="F30" s="37">
        <v>1743</v>
      </c>
      <c r="G30" s="38"/>
      <c r="H30" s="38"/>
      <c r="I30" s="38"/>
      <c r="J30" s="38"/>
      <c r="K30" s="38"/>
      <c r="L30" s="38"/>
    </row>
    <row r="31" spans="2:12" ht="12.75" customHeight="1" thickBot="1">
      <c r="B31" s="146" t="s">
        <v>293</v>
      </c>
      <c r="C31" s="79">
        <v>1053</v>
      </c>
      <c r="D31" s="82"/>
      <c r="E31" s="82"/>
      <c r="F31" s="79">
        <v>1053</v>
      </c>
      <c r="G31" s="82"/>
      <c r="H31" s="82"/>
      <c r="I31" s="82"/>
      <c r="J31" s="82"/>
      <c r="K31" s="82"/>
      <c r="L31" s="82"/>
    </row>
    <row r="32" spans="2:12" ht="12.75" customHeight="1">
      <c r="B32" s="108" t="s">
        <v>90</v>
      </c>
      <c r="C32" s="45">
        <v>48834</v>
      </c>
      <c r="D32" s="46">
        <v>-175</v>
      </c>
      <c r="E32" s="46">
        <v>-39</v>
      </c>
      <c r="F32" s="45">
        <v>48620</v>
      </c>
      <c r="G32" s="46">
        <v>872</v>
      </c>
      <c r="H32" s="46">
        <v>264</v>
      </c>
      <c r="I32" s="46">
        <v>608</v>
      </c>
      <c r="J32" s="109">
        <v>1.7999999999999999E-2</v>
      </c>
      <c r="K32" s="109">
        <v>1.2E-2</v>
      </c>
      <c r="L32" s="109">
        <v>0.28799999999999998</v>
      </c>
    </row>
    <row r="33" spans="2:12">
      <c r="B33" s="99"/>
      <c r="C33" s="100"/>
      <c r="D33" s="100"/>
      <c r="E33" s="100"/>
      <c r="F33" s="100"/>
      <c r="G33" s="100"/>
      <c r="H33" s="100"/>
      <c r="I33" s="100"/>
      <c r="J33" s="100"/>
      <c r="K33" s="100"/>
      <c r="L33" s="100"/>
    </row>
    <row r="34" spans="2:12">
      <c r="B34" s="99"/>
      <c r="C34" s="100"/>
      <c r="D34" s="100"/>
      <c r="E34" s="100"/>
      <c r="F34" s="100"/>
      <c r="G34" s="100"/>
      <c r="H34" s="100"/>
      <c r="I34" s="100"/>
      <c r="J34" s="100"/>
      <c r="K34" s="100"/>
      <c r="L34" s="100"/>
    </row>
    <row r="35" spans="2:12">
      <c r="B35" s="99"/>
      <c r="C35" s="100"/>
      <c r="D35" s="100"/>
      <c r="E35" s="100"/>
      <c r="F35" s="100"/>
      <c r="G35" s="100"/>
      <c r="H35" s="100"/>
      <c r="I35" s="100"/>
      <c r="J35" s="100"/>
      <c r="K35" s="100"/>
      <c r="L35" s="100"/>
    </row>
    <row r="36" spans="2:12">
      <c r="B36" s="102"/>
      <c r="C36" s="102"/>
      <c r="D36" s="102"/>
      <c r="E36" s="102"/>
      <c r="F36" s="102"/>
      <c r="G36" s="102"/>
      <c r="H36" s="102"/>
      <c r="I36" s="102"/>
      <c r="J36" s="102"/>
      <c r="K36" s="102"/>
      <c r="L36" s="102"/>
    </row>
    <row r="39" spans="2:12" s="11" customFormat="1">
      <c r="B39" s="15" t="s">
        <v>92</v>
      </c>
    </row>
    <row r="41" spans="2:12">
      <c r="B41" s="125"/>
      <c r="C41" s="338">
        <v>2017</v>
      </c>
      <c r="D41" s="338"/>
      <c r="E41" s="338"/>
      <c r="F41" s="338"/>
      <c r="G41" s="339">
        <v>2016</v>
      </c>
      <c r="H41" s="339"/>
      <c r="I41" s="339"/>
      <c r="J41" s="339"/>
    </row>
    <row r="42" spans="2:12" ht="36">
      <c r="B42" s="137" t="s">
        <v>24</v>
      </c>
      <c r="C42" s="176" t="s">
        <v>86</v>
      </c>
      <c r="D42" s="176" t="s">
        <v>87</v>
      </c>
      <c r="E42" s="176" t="s">
        <v>91</v>
      </c>
      <c r="F42" s="176" t="s">
        <v>93</v>
      </c>
      <c r="G42" s="138" t="s">
        <v>86</v>
      </c>
      <c r="H42" s="138" t="s">
        <v>87</v>
      </c>
      <c r="I42" s="138" t="s">
        <v>91</v>
      </c>
      <c r="J42" s="138" t="s">
        <v>93</v>
      </c>
    </row>
    <row r="43" spans="2:12">
      <c r="B43" s="125" t="s">
        <v>273</v>
      </c>
      <c r="C43" s="126">
        <v>114</v>
      </c>
      <c r="D43" s="126">
        <v>26</v>
      </c>
      <c r="E43" s="126">
        <v>74</v>
      </c>
      <c r="F43" s="126">
        <f>C43+D43+E43</f>
        <v>214</v>
      </c>
      <c r="G43" s="125">
        <v>257</v>
      </c>
      <c r="H43" s="125">
        <v>35</v>
      </c>
      <c r="I43" s="125">
        <v>99</v>
      </c>
      <c r="J43" s="125">
        <f>SUM(G43:I43)</f>
        <v>391</v>
      </c>
    </row>
    <row r="44" spans="2:12">
      <c r="B44" s="125" t="s">
        <v>274</v>
      </c>
      <c r="C44" s="126">
        <v>-23</v>
      </c>
      <c r="D44" s="126">
        <v>-5</v>
      </c>
      <c r="E44" s="126">
        <v>-19</v>
      </c>
      <c r="F44" s="126">
        <f t="shared" ref="F44:F48" si="0">C44+D44+E44</f>
        <v>-47</v>
      </c>
      <c r="G44" s="125">
        <v>-82</v>
      </c>
      <c r="H44" s="125">
        <v>-9</v>
      </c>
      <c r="I44" s="125">
        <v>-26</v>
      </c>
      <c r="J44" s="125">
        <f t="shared" ref="J44:J47" si="1">SUM(G44:I44)</f>
        <v>-117</v>
      </c>
    </row>
    <row r="45" spans="2:12">
      <c r="B45" s="125" t="s">
        <v>275</v>
      </c>
      <c r="C45" s="126">
        <v>27</v>
      </c>
      <c r="D45" s="126">
        <v>7</v>
      </c>
      <c r="E45" s="126">
        <v>10</v>
      </c>
      <c r="F45" s="126">
        <f t="shared" si="0"/>
        <v>44</v>
      </c>
      <c r="G45" s="125">
        <v>35</v>
      </c>
      <c r="H45" s="125">
        <v>3</v>
      </c>
      <c r="I45" s="125">
        <v>12</v>
      </c>
      <c r="J45" s="125">
        <f t="shared" si="1"/>
        <v>50</v>
      </c>
    </row>
    <row r="46" spans="2:12">
      <c r="B46" s="125" t="s">
        <v>276</v>
      </c>
      <c r="C46" s="126">
        <v>-48</v>
      </c>
      <c r="D46" s="126"/>
      <c r="E46" s="126">
        <v>-19</v>
      </c>
      <c r="F46" s="126">
        <f t="shared" si="0"/>
        <v>-67</v>
      </c>
      <c r="G46" s="125">
        <v>-100</v>
      </c>
      <c r="H46" s="125">
        <v>-3</v>
      </c>
      <c r="I46" s="125">
        <v>-15</v>
      </c>
      <c r="J46" s="125">
        <f t="shared" si="1"/>
        <v>-118</v>
      </c>
    </row>
    <row r="47" spans="2:12" ht="13.5" thickBot="1">
      <c r="B47" s="147" t="s">
        <v>94</v>
      </c>
      <c r="C47" s="148">
        <v>2</v>
      </c>
      <c r="D47" s="148"/>
      <c r="E47" s="148">
        <v>3</v>
      </c>
      <c r="F47" s="148">
        <f t="shared" si="0"/>
        <v>5</v>
      </c>
      <c r="G47" s="147">
        <v>4</v>
      </c>
      <c r="H47" s="147"/>
      <c r="I47" s="147">
        <v>4</v>
      </c>
      <c r="J47" s="147">
        <f t="shared" si="1"/>
        <v>8</v>
      </c>
    </row>
    <row r="48" spans="2:12">
      <c r="B48" s="65" t="s">
        <v>277</v>
      </c>
      <c r="C48" s="110">
        <v>72</v>
      </c>
      <c r="D48" s="110">
        <f>D43+D44+D45</f>
        <v>28</v>
      </c>
      <c r="E48" s="110">
        <f>SUM(E43:E47)</f>
        <v>49</v>
      </c>
      <c r="F48" s="110">
        <f t="shared" si="0"/>
        <v>149</v>
      </c>
      <c r="G48" s="65">
        <f t="shared" ref="G48:J48" si="2">SUM(G43:G47)</f>
        <v>114</v>
      </c>
      <c r="H48" s="65">
        <f t="shared" si="2"/>
        <v>26</v>
      </c>
      <c r="I48" s="65">
        <f t="shared" si="2"/>
        <v>74</v>
      </c>
      <c r="J48" s="65">
        <f t="shared" si="2"/>
        <v>214</v>
      </c>
    </row>
    <row r="51" spans="2:9">
      <c r="B51" s="15" t="s">
        <v>95</v>
      </c>
    </row>
    <row r="53" spans="2:9">
      <c r="B53" s="137" t="s">
        <v>24</v>
      </c>
      <c r="C53" s="289" t="s">
        <v>286</v>
      </c>
      <c r="D53" s="283" t="s">
        <v>5</v>
      </c>
    </row>
    <row r="54" spans="2:9" s="11" customFormat="1">
      <c r="B54" s="65" t="s">
        <v>96</v>
      </c>
      <c r="C54" s="111">
        <v>44879</v>
      </c>
      <c r="D54" s="112">
        <v>43539</v>
      </c>
      <c r="E54" s="1"/>
    </row>
    <row r="55" spans="2:9" s="11" customFormat="1">
      <c r="B55" s="125" t="s">
        <v>278</v>
      </c>
      <c r="C55" s="111">
        <v>280</v>
      </c>
      <c r="D55" s="112">
        <v>282</v>
      </c>
      <c r="E55" s="1"/>
    </row>
    <row r="56" spans="2:9" s="11" customFormat="1">
      <c r="B56" s="281" t="s">
        <v>279</v>
      </c>
      <c r="C56" s="284">
        <v>280</v>
      </c>
      <c r="D56" s="281">
        <v>282</v>
      </c>
      <c r="E56" s="1"/>
      <c r="F56" s="285"/>
      <c r="G56" s="285"/>
      <c r="H56" s="285"/>
      <c r="I56" s="285"/>
    </row>
    <row r="57" spans="2:9" s="11" customFormat="1">
      <c r="B57" s="125" t="s">
        <v>280</v>
      </c>
      <c r="C57" s="111">
        <v>279</v>
      </c>
      <c r="D57" s="112">
        <v>423</v>
      </c>
      <c r="E57" s="1"/>
    </row>
    <row r="58" spans="2:9">
      <c r="B58" s="281" t="s">
        <v>279</v>
      </c>
      <c r="C58" s="284">
        <v>110</v>
      </c>
      <c r="D58" s="281">
        <v>132</v>
      </c>
      <c r="F58" s="285"/>
      <c r="G58" s="285"/>
      <c r="H58" s="285"/>
      <c r="I58" s="285"/>
    </row>
    <row r="59" spans="2:9">
      <c r="B59" s="281" t="s">
        <v>281</v>
      </c>
      <c r="C59" s="284">
        <v>54</v>
      </c>
      <c r="D59" s="281">
        <v>75</v>
      </c>
      <c r="F59" s="285"/>
      <c r="G59" s="285"/>
      <c r="H59" s="285"/>
      <c r="I59" s="285"/>
    </row>
    <row r="60" spans="2:9">
      <c r="B60" s="281" t="s">
        <v>282</v>
      </c>
      <c r="C60" s="284">
        <v>49</v>
      </c>
      <c r="D60" s="281">
        <v>75</v>
      </c>
      <c r="F60" s="285"/>
      <c r="G60" s="285"/>
      <c r="H60" s="285"/>
      <c r="I60" s="285"/>
    </row>
    <row r="61" spans="2:9">
      <c r="B61" s="282" t="s">
        <v>283</v>
      </c>
      <c r="C61" s="286">
        <v>66</v>
      </c>
      <c r="D61" s="287">
        <v>141</v>
      </c>
      <c r="F61" s="288"/>
      <c r="G61" s="288"/>
      <c r="H61" s="288"/>
      <c r="I61" s="288"/>
    </row>
    <row r="62" spans="2:9" s="11" customFormat="1">
      <c r="B62" s="65" t="s">
        <v>284</v>
      </c>
      <c r="C62" s="111">
        <v>559</v>
      </c>
      <c r="D62" s="112">
        <v>705</v>
      </c>
      <c r="E62" s="1"/>
    </row>
    <row r="63" spans="2:9">
      <c r="B63" s="125" t="s">
        <v>253</v>
      </c>
      <c r="C63" s="284">
        <v>454</v>
      </c>
      <c r="D63" s="102">
        <v>694</v>
      </c>
    </row>
    <row r="64" spans="2:9" s="11" customFormat="1" ht="13.5" thickBot="1">
      <c r="B64" s="147" t="s">
        <v>254</v>
      </c>
      <c r="C64" s="149">
        <v>-72</v>
      </c>
      <c r="D64" s="150">
        <v>-114</v>
      </c>
      <c r="E64" s="1"/>
      <c r="F64" s="112"/>
      <c r="G64" s="112"/>
      <c r="H64" s="112"/>
      <c r="I64" s="112"/>
    </row>
    <row r="65" spans="2:8">
      <c r="B65" s="65" t="s">
        <v>98</v>
      </c>
      <c r="C65" s="323">
        <f>C54+C62+C63+C64</f>
        <v>45820</v>
      </c>
      <c r="D65" s="324">
        <f>D54+D62+D63+D64</f>
        <v>44824</v>
      </c>
    </row>
    <row r="67" spans="2:8" s="11" customFormat="1">
      <c r="B67" s="1"/>
    </row>
    <row r="68" spans="2:8">
      <c r="B68" s="105" t="s">
        <v>298</v>
      </c>
    </row>
    <row r="69" spans="2:8" ht="12.75" customHeight="1">
      <c r="G69" s="337"/>
      <c r="H69" s="337"/>
    </row>
    <row r="70" spans="2:8">
      <c r="B70" s="137" t="s">
        <v>24</v>
      </c>
      <c r="C70" s="340" t="s">
        <v>286</v>
      </c>
      <c r="D70" s="340"/>
      <c r="E70" s="341" t="s">
        <v>5</v>
      </c>
      <c r="F70" s="341"/>
      <c r="G70" s="130"/>
      <c r="H70" s="292"/>
    </row>
    <row r="71" spans="2:8">
      <c r="B71" s="125" t="s">
        <v>99</v>
      </c>
      <c r="C71" s="37">
        <v>13184</v>
      </c>
      <c r="D71" s="290">
        <v>0.3</v>
      </c>
      <c r="E71" s="291">
        <v>12673</v>
      </c>
      <c r="F71" s="292">
        <v>0.3</v>
      </c>
      <c r="G71" s="130"/>
      <c r="H71" s="292"/>
    </row>
    <row r="72" spans="2:8">
      <c r="B72" s="129" t="s">
        <v>100</v>
      </c>
      <c r="C72" s="37">
        <v>4320</v>
      </c>
      <c r="D72" s="290">
        <v>0.1</v>
      </c>
      <c r="E72" s="328">
        <v>3398</v>
      </c>
      <c r="F72" s="292">
        <v>0.08</v>
      </c>
      <c r="G72" s="130"/>
      <c r="H72" s="292"/>
    </row>
    <row r="73" spans="2:8">
      <c r="B73" s="129" t="s">
        <v>101</v>
      </c>
      <c r="C73" s="37">
        <v>7299</v>
      </c>
      <c r="D73" s="290">
        <v>0.17</v>
      </c>
      <c r="E73" s="328">
        <v>6125</v>
      </c>
      <c r="F73" s="292">
        <v>0.15</v>
      </c>
      <c r="G73" s="130"/>
      <c r="H73" s="292"/>
    </row>
    <row r="74" spans="2:8">
      <c r="B74" s="129" t="s">
        <v>102</v>
      </c>
      <c r="C74" s="37">
        <v>1129</v>
      </c>
      <c r="D74" s="290">
        <v>0.03</v>
      </c>
      <c r="E74" s="328">
        <v>1859</v>
      </c>
      <c r="F74" s="292">
        <v>0.04</v>
      </c>
      <c r="G74" s="130"/>
      <c r="H74" s="292"/>
    </row>
    <row r="75" spans="2:8">
      <c r="B75" s="129" t="s">
        <v>103</v>
      </c>
      <c r="C75" s="37">
        <v>381</v>
      </c>
      <c r="D75" s="290">
        <v>0.01</v>
      </c>
      <c r="E75" s="328">
        <v>1126</v>
      </c>
      <c r="F75" s="292">
        <v>0.03</v>
      </c>
      <c r="G75" s="130"/>
      <c r="H75" s="292"/>
    </row>
    <row r="76" spans="2:8">
      <c r="B76" s="144" t="s">
        <v>104</v>
      </c>
      <c r="C76" s="41">
        <v>55</v>
      </c>
      <c r="D76" s="293">
        <v>0</v>
      </c>
      <c r="E76" s="294">
        <v>165</v>
      </c>
      <c r="F76" s="295">
        <v>0</v>
      </c>
      <c r="G76" s="130"/>
      <c r="H76" s="292"/>
    </row>
    <row r="77" spans="2:8">
      <c r="B77" s="125" t="s">
        <v>252</v>
      </c>
      <c r="C77" s="37">
        <v>30160</v>
      </c>
      <c r="D77" s="290">
        <v>0.7</v>
      </c>
      <c r="E77" s="291">
        <v>29483</v>
      </c>
      <c r="F77" s="292">
        <v>0.7</v>
      </c>
      <c r="G77" s="130"/>
      <c r="H77" s="292"/>
    </row>
    <row r="78" spans="2:8">
      <c r="B78" s="129" t="s">
        <v>100</v>
      </c>
      <c r="C78" s="37">
        <v>16546</v>
      </c>
      <c r="D78" s="290">
        <v>0.38</v>
      </c>
      <c r="E78" s="328">
        <v>14230</v>
      </c>
      <c r="F78" s="292">
        <v>0.34</v>
      </c>
      <c r="G78" s="130"/>
      <c r="H78" s="292"/>
    </row>
    <row r="79" spans="2:8">
      <c r="B79" s="129" t="s">
        <v>101</v>
      </c>
      <c r="C79" s="37">
        <v>9840</v>
      </c>
      <c r="D79" s="290">
        <v>0.23</v>
      </c>
      <c r="E79" s="328">
        <v>8450</v>
      </c>
      <c r="F79" s="292">
        <v>0.2</v>
      </c>
      <c r="G79" s="130"/>
      <c r="H79" s="292"/>
    </row>
    <row r="80" spans="2:8">
      <c r="B80" s="129" t="s">
        <v>102</v>
      </c>
      <c r="C80" s="37">
        <v>2345</v>
      </c>
      <c r="D80" s="290">
        <v>0.05</v>
      </c>
      <c r="E80" s="328">
        <v>3182</v>
      </c>
      <c r="F80" s="292">
        <v>0.08</v>
      </c>
      <c r="G80" s="130"/>
      <c r="H80" s="292"/>
    </row>
    <row r="81" spans="2:8">
      <c r="B81" s="129" t="s">
        <v>103</v>
      </c>
      <c r="C81" s="37">
        <v>1090</v>
      </c>
      <c r="D81" s="290">
        <v>0.03</v>
      </c>
      <c r="E81" s="328">
        <v>2824</v>
      </c>
      <c r="F81" s="292">
        <v>7.0000000000000007E-2</v>
      </c>
      <c r="G81" s="130"/>
      <c r="H81" s="292"/>
    </row>
    <row r="82" spans="2:8" s="11" customFormat="1" ht="13.5" thickBot="1">
      <c r="B82" s="151" t="s">
        <v>104</v>
      </c>
      <c r="C82" s="79">
        <v>339</v>
      </c>
      <c r="D82" s="296">
        <v>0.01</v>
      </c>
      <c r="E82" s="152">
        <v>797</v>
      </c>
      <c r="F82" s="297">
        <v>0.02</v>
      </c>
      <c r="G82" s="46"/>
      <c r="H82" s="299"/>
    </row>
    <row r="83" spans="2:8">
      <c r="B83" s="65" t="s">
        <v>93</v>
      </c>
      <c r="C83" s="45">
        <v>43344</v>
      </c>
      <c r="D83" s="298">
        <v>1</v>
      </c>
      <c r="E83" s="46">
        <v>42156</v>
      </c>
      <c r="F83" s="299">
        <v>1</v>
      </c>
      <c r="G83" s="130"/>
      <c r="H83" s="103"/>
    </row>
    <row r="84" spans="2:8">
      <c r="B84" s="125" t="s">
        <v>297</v>
      </c>
      <c r="C84" s="325">
        <v>0.74</v>
      </c>
      <c r="D84" s="298"/>
      <c r="E84" s="39">
        <v>0.8</v>
      </c>
      <c r="F84" s="299"/>
      <c r="G84" s="130"/>
      <c r="H84" s="103"/>
    </row>
    <row r="85" spans="2:8">
      <c r="B85" s="125" t="s">
        <v>253</v>
      </c>
      <c r="C85" s="37">
        <v>454</v>
      </c>
      <c r="D85" s="37"/>
      <c r="E85" s="130">
        <v>694</v>
      </c>
      <c r="F85" s="103"/>
      <c r="G85" s="130"/>
      <c r="H85" s="307"/>
    </row>
    <row r="86" spans="2:8">
      <c r="B86" s="125" t="s">
        <v>106</v>
      </c>
      <c r="C86" s="37">
        <v>2094</v>
      </c>
      <c r="D86" s="37"/>
      <c r="E86" s="130">
        <v>2088</v>
      </c>
      <c r="F86" s="102"/>
      <c r="G86" s="130"/>
      <c r="H86" s="307"/>
    </row>
    <row r="87" spans="2:8" s="11" customFormat="1" ht="13.5" thickBot="1">
      <c r="B87" s="147" t="s">
        <v>254</v>
      </c>
      <c r="C87" s="79">
        <v>-72</v>
      </c>
      <c r="D87" s="79"/>
      <c r="E87" s="152">
        <v>-114</v>
      </c>
      <c r="F87" s="153"/>
      <c r="G87" s="46"/>
      <c r="H87" s="114"/>
    </row>
    <row r="88" spans="2:8">
      <c r="B88" s="65" t="s">
        <v>98</v>
      </c>
      <c r="C88" s="45">
        <v>45820</v>
      </c>
      <c r="D88" s="113"/>
      <c r="E88" s="46">
        <v>44824</v>
      </c>
      <c r="F88" s="114"/>
      <c r="G88" s="308"/>
      <c r="H88" s="308"/>
    </row>
    <row r="89" spans="2:8">
      <c r="G89" s="308"/>
      <c r="H89" s="308"/>
    </row>
    <row r="90" spans="2:8">
      <c r="G90" s="308"/>
      <c r="H90" s="308"/>
    </row>
    <row r="91" spans="2:8">
      <c r="B91" s="31" t="s">
        <v>1</v>
      </c>
      <c r="D91" s="7"/>
      <c r="E91" s="8"/>
      <c r="F91" s="8"/>
      <c r="G91" s="308"/>
      <c r="H91" s="308"/>
    </row>
    <row r="92" spans="2:8">
      <c r="B92" s="2"/>
      <c r="C92" s="2"/>
      <c r="D92" s="2"/>
      <c r="E92" s="2"/>
      <c r="F92" s="2"/>
      <c r="G92" s="337"/>
      <c r="H92" s="337"/>
    </row>
    <row r="93" spans="2:8">
      <c r="B93" s="145" t="s">
        <v>24</v>
      </c>
      <c r="C93" s="317" t="s">
        <v>286</v>
      </c>
      <c r="D93" s="317"/>
      <c r="E93" s="318" t="s">
        <v>5</v>
      </c>
      <c r="F93" s="318"/>
      <c r="G93" s="133"/>
      <c r="H93" s="309"/>
    </row>
    <row r="94" spans="2:8">
      <c r="B94" s="131" t="s">
        <v>107</v>
      </c>
      <c r="C94" s="132">
        <v>12344</v>
      </c>
      <c r="D94" s="300">
        <v>0.27</v>
      </c>
      <c r="E94" s="133">
        <v>13189</v>
      </c>
      <c r="F94" s="301">
        <v>0.29809691709610342</v>
      </c>
      <c r="G94" s="133"/>
      <c r="H94" s="309"/>
    </row>
    <row r="95" spans="2:8">
      <c r="B95" s="131" t="s">
        <v>108</v>
      </c>
      <c r="C95" s="132">
        <v>12474</v>
      </c>
      <c r="D95" s="300">
        <v>0.28000000000000003</v>
      </c>
      <c r="E95" s="133">
        <v>12265</v>
      </c>
      <c r="F95" s="301">
        <v>0.27721272940963748</v>
      </c>
      <c r="G95" s="133"/>
      <c r="H95" s="309"/>
    </row>
    <row r="96" spans="2:8">
      <c r="B96" s="131" t="s">
        <v>110</v>
      </c>
      <c r="C96" s="132">
        <v>8571</v>
      </c>
      <c r="D96" s="300">
        <v>0.19</v>
      </c>
      <c r="E96" s="133">
        <v>5783</v>
      </c>
      <c r="F96" s="301">
        <v>0.13070698851821716</v>
      </c>
      <c r="G96" s="133"/>
      <c r="H96" s="309"/>
    </row>
    <row r="97" spans="2:8">
      <c r="B97" s="131" t="s">
        <v>112</v>
      </c>
      <c r="C97" s="132">
        <v>2896</v>
      </c>
      <c r="D97" s="300">
        <v>0.06</v>
      </c>
      <c r="E97" s="133">
        <v>3268</v>
      </c>
      <c r="F97" s="301">
        <v>7.3863122683301696E-2</v>
      </c>
      <c r="G97" s="133"/>
      <c r="H97" s="309"/>
    </row>
    <row r="98" spans="2:8">
      <c r="B98" s="131" t="s">
        <v>109</v>
      </c>
      <c r="C98" s="132">
        <v>4622</v>
      </c>
      <c r="D98" s="300">
        <v>0.1</v>
      </c>
      <c r="E98" s="133">
        <v>5185</v>
      </c>
      <c r="F98" s="301">
        <v>0.11719103155230087</v>
      </c>
      <c r="G98" s="133"/>
      <c r="H98" s="309"/>
    </row>
    <row r="99" spans="2:8">
      <c r="B99" s="131" t="s">
        <v>111</v>
      </c>
      <c r="C99" s="132">
        <v>3303</v>
      </c>
      <c r="D99" s="300">
        <v>7.0000000000000007E-2</v>
      </c>
      <c r="E99" s="133">
        <v>3604</v>
      </c>
      <c r="F99" s="301">
        <v>8.1457372751107496E-2</v>
      </c>
      <c r="G99" s="133"/>
      <c r="H99" s="309"/>
    </row>
    <row r="100" spans="2:8">
      <c r="B100" s="131" t="s">
        <v>113</v>
      </c>
      <c r="C100" s="132">
        <v>796</v>
      </c>
      <c r="D100" s="300">
        <v>0.02</v>
      </c>
      <c r="E100" s="133">
        <v>525</v>
      </c>
      <c r="F100" s="301">
        <v>1.1866015730946569E-2</v>
      </c>
      <c r="G100" s="133"/>
      <c r="H100" s="309"/>
    </row>
    <row r="101" spans="2:8" s="11" customFormat="1" ht="13.5" thickBot="1">
      <c r="B101" s="154" t="s">
        <v>114</v>
      </c>
      <c r="C101" s="155">
        <v>432</v>
      </c>
      <c r="D101" s="302">
        <v>0.01</v>
      </c>
      <c r="E101" s="156">
        <v>425</v>
      </c>
      <c r="F101" s="303">
        <v>9.6058222583853183E-3</v>
      </c>
      <c r="G101" s="117"/>
      <c r="H101" s="310"/>
    </row>
    <row r="102" spans="2:8">
      <c r="B102" s="115" t="s">
        <v>93</v>
      </c>
      <c r="C102" s="116">
        <v>45438</v>
      </c>
      <c r="D102" s="118">
        <v>1</v>
      </c>
      <c r="E102" s="117">
        <v>44244</v>
      </c>
      <c r="F102" s="119">
        <v>1</v>
      </c>
      <c r="G102" s="133"/>
      <c r="H102" s="311"/>
    </row>
    <row r="103" spans="2:8">
      <c r="B103" s="125" t="s">
        <v>105</v>
      </c>
      <c r="C103" s="132">
        <v>454</v>
      </c>
      <c r="D103" s="134"/>
      <c r="E103" s="133">
        <v>694</v>
      </c>
      <c r="F103" s="104"/>
      <c r="G103" s="133"/>
      <c r="H103" s="311"/>
    </row>
    <row r="104" spans="2:8" s="11" customFormat="1" ht="13.5" thickBot="1">
      <c r="B104" s="154" t="s">
        <v>97</v>
      </c>
      <c r="C104" s="155">
        <v>-72</v>
      </c>
      <c r="D104" s="157"/>
      <c r="E104" s="156">
        <v>-114</v>
      </c>
      <c r="F104" s="158"/>
      <c r="G104" s="117"/>
      <c r="H104" s="310"/>
    </row>
    <row r="105" spans="2:8">
      <c r="B105" s="115" t="s">
        <v>98</v>
      </c>
      <c r="C105" s="116">
        <v>45820</v>
      </c>
      <c r="D105" s="118"/>
      <c r="E105" s="117">
        <v>44824</v>
      </c>
      <c r="F105" s="119"/>
      <c r="G105" s="308"/>
      <c r="H105" s="308"/>
    </row>
    <row r="106" spans="2:8">
      <c r="B106" s="115"/>
      <c r="C106" s="117"/>
      <c r="D106" s="119"/>
      <c r="E106" s="117"/>
      <c r="F106" s="119"/>
      <c r="G106" s="308"/>
      <c r="H106" s="308"/>
    </row>
    <row r="107" spans="2:8">
      <c r="B107" s="115"/>
      <c r="C107" s="117"/>
      <c r="D107" s="119"/>
      <c r="E107" s="117"/>
      <c r="F107" s="119"/>
      <c r="G107" s="308"/>
      <c r="H107" s="308"/>
    </row>
    <row r="108" spans="2:8">
      <c r="B108" s="31" t="s">
        <v>299</v>
      </c>
      <c r="D108" s="7"/>
      <c r="E108" s="8"/>
      <c r="F108" s="8"/>
      <c r="G108" s="308"/>
      <c r="H108" s="308"/>
    </row>
    <row r="109" spans="2:8">
      <c r="B109" s="145" t="s">
        <v>300</v>
      </c>
      <c r="C109" s="342" t="s">
        <v>286</v>
      </c>
      <c r="D109" s="343"/>
      <c r="E109" s="344" t="s">
        <v>5</v>
      </c>
      <c r="F109" s="343"/>
      <c r="G109" s="308"/>
      <c r="H109" s="308"/>
    </row>
    <row r="110" spans="2:8">
      <c r="B110" s="129" t="s">
        <v>301</v>
      </c>
      <c r="C110" s="345">
        <v>0.81</v>
      </c>
      <c r="D110" s="346"/>
      <c r="E110" s="353">
        <v>0.73</v>
      </c>
      <c r="F110" s="354"/>
      <c r="G110" s="308"/>
      <c r="H110" s="308"/>
    </row>
    <row r="111" spans="2:8">
      <c r="B111" s="129" t="s">
        <v>302</v>
      </c>
      <c r="C111" s="347">
        <v>0.14000000000000001</v>
      </c>
      <c r="D111" s="348"/>
      <c r="E111" s="331">
        <v>0.18</v>
      </c>
      <c r="F111" s="332"/>
      <c r="G111" s="308"/>
      <c r="H111" s="308"/>
    </row>
    <row r="112" spans="2:8">
      <c r="B112" s="129" t="s">
        <v>303</v>
      </c>
      <c r="C112" s="347">
        <v>0.03</v>
      </c>
      <c r="D112" s="348"/>
      <c r="E112" s="331">
        <v>0.04</v>
      </c>
      <c r="F112" s="332"/>
      <c r="G112" s="308"/>
      <c r="H112" s="308"/>
    </row>
    <row r="113" spans="2:8">
      <c r="B113" s="129" t="s">
        <v>304</v>
      </c>
      <c r="C113" s="347">
        <v>0.01</v>
      </c>
      <c r="D113" s="348"/>
      <c r="E113" s="331">
        <v>0.03</v>
      </c>
      <c r="F113" s="332"/>
      <c r="G113" s="308"/>
      <c r="H113" s="308"/>
    </row>
    <row r="114" spans="2:8" ht="13.5" thickBot="1">
      <c r="B114" s="144" t="s">
        <v>305</v>
      </c>
      <c r="C114" s="349">
        <v>0.01</v>
      </c>
      <c r="D114" s="350"/>
      <c r="E114" s="333">
        <v>0.02</v>
      </c>
      <c r="F114" s="334"/>
      <c r="G114" s="308"/>
      <c r="H114" s="308"/>
    </row>
    <row r="115" spans="2:8" s="11" customFormat="1">
      <c r="B115" s="115" t="s">
        <v>93</v>
      </c>
      <c r="C115" s="351">
        <v>1</v>
      </c>
      <c r="D115" s="352"/>
      <c r="E115" s="335">
        <f>SUM(E110:F114)</f>
        <v>1</v>
      </c>
      <c r="F115" s="336"/>
      <c r="G115" s="312"/>
      <c r="H115" s="312"/>
    </row>
    <row r="116" spans="2:8" s="11" customFormat="1">
      <c r="B116" s="115"/>
      <c r="C116" s="117"/>
      <c r="D116" s="119"/>
      <c r="E116" s="117"/>
      <c r="F116" s="119"/>
      <c r="G116" s="312"/>
      <c r="H116" s="312"/>
    </row>
    <row r="117" spans="2:8" s="11" customFormat="1">
      <c r="B117" s="115"/>
      <c r="C117" s="117"/>
      <c r="D117" s="119"/>
      <c r="E117" s="117"/>
      <c r="F117" s="119"/>
      <c r="G117" s="312"/>
      <c r="H117" s="312"/>
    </row>
    <row r="118" spans="2:8">
      <c r="B118" s="31" t="s">
        <v>120</v>
      </c>
      <c r="C118" s="120"/>
      <c r="D118" s="120"/>
      <c r="E118" s="121"/>
      <c r="F118" s="121"/>
      <c r="G118" s="308"/>
      <c r="H118" s="308"/>
    </row>
    <row r="119" spans="2:8">
      <c r="B119" s="2"/>
      <c r="C119" s="2"/>
      <c r="D119" s="2"/>
      <c r="E119" s="2"/>
      <c r="F119" s="2"/>
      <c r="G119" s="337"/>
      <c r="H119" s="337"/>
    </row>
    <row r="120" spans="2:8">
      <c r="B120" s="145" t="s">
        <v>24</v>
      </c>
      <c r="C120" s="317" t="s">
        <v>286</v>
      </c>
      <c r="D120" s="317"/>
      <c r="E120" s="318" t="s">
        <v>5</v>
      </c>
      <c r="F120" s="318"/>
      <c r="G120" s="133"/>
      <c r="H120" s="309"/>
    </row>
    <row r="121" spans="2:8" ht="10.5" customHeight="1">
      <c r="B121" s="131" t="s">
        <v>115</v>
      </c>
      <c r="C121" s="132">
        <v>2754</v>
      </c>
      <c r="D121" s="300">
        <v>0.06</v>
      </c>
      <c r="E121" s="133">
        <v>3540</v>
      </c>
      <c r="F121" s="301">
        <v>8.0010848928668291E-2</v>
      </c>
      <c r="G121" s="133"/>
      <c r="H121" s="309"/>
    </row>
    <row r="122" spans="2:8">
      <c r="B122" s="125" t="s">
        <v>116</v>
      </c>
      <c r="C122" s="132">
        <v>1331</v>
      </c>
      <c r="D122" s="304">
        <v>0.03</v>
      </c>
      <c r="E122" s="133">
        <v>1757</v>
      </c>
      <c r="F122" s="301">
        <v>3.9711599312901184E-2</v>
      </c>
      <c r="G122" s="133"/>
      <c r="H122" s="309"/>
    </row>
    <row r="123" spans="2:8">
      <c r="B123" s="125" t="s">
        <v>117</v>
      </c>
      <c r="C123" s="132">
        <v>5108</v>
      </c>
      <c r="D123" s="304">
        <v>0.11</v>
      </c>
      <c r="E123" s="133">
        <v>6640</v>
      </c>
      <c r="F123" s="301">
        <v>0.15007684657806708</v>
      </c>
      <c r="G123" s="133"/>
      <c r="H123" s="309"/>
    </row>
    <row r="124" spans="2:8">
      <c r="B124" s="125" t="s">
        <v>118</v>
      </c>
      <c r="C124" s="132">
        <v>27810</v>
      </c>
      <c r="D124" s="304">
        <v>0.61</v>
      </c>
      <c r="E124" s="133">
        <v>24604</v>
      </c>
      <c r="F124" s="301">
        <v>0.5560980019889703</v>
      </c>
      <c r="G124" s="133"/>
      <c r="H124" s="309"/>
    </row>
    <row r="125" spans="2:8">
      <c r="B125" s="125" t="s">
        <v>119</v>
      </c>
      <c r="C125" s="132">
        <v>8001</v>
      </c>
      <c r="D125" s="304">
        <v>0.18</v>
      </c>
      <c r="E125" s="133">
        <v>7262</v>
      </c>
      <c r="F125" s="301">
        <v>0.16413524997739806</v>
      </c>
      <c r="G125" s="133"/>
      <c r="H125" s="309"/>
    </row>
    <row r="126" spans="2:8" s="11" customFormat="1" ht="13.5" thickBot="1">
      <c r="B126" s="154" t="s">
        <v>114</v>
      </c>
      <c r="C126" s="155">
        <v>434</v>
      </c>
      <c r="D126" s="305">
        <v>0.01</v>
      </c>
      <c r="E126" s="156">
        <v>441</v>
      </c>
      <c r="F126" s="303">
        <v>9.9674532139951179E-3</v>
      </c>
      <c r="G126" s="117"/>
      <c r="H126" s="310"/>
    </row>
    <row r="127" spans="2:8">
      <c r="B127" s="115" t="s">
        <v>93</v>
      </c>
      <c r="C127" s="116">
        <v>45438</v>
      </c>
      <c r="D127" s="118">
        <v>1</v>
      </c>
      <c r="E127" s="117">
        <v>44244</v>
      </c>
      <c r="F127" s="119">
        <v>1</v>
      </c>
      <c r="G127" s="133"/>
      <c r="H127" s="311"/>
    </row>
    <row r="128" spans="2:8">
      <c r="B128" s="125" t="s">
        <v>105</v>
      </c>
      <c r="C128" s="132">
        <v>454</v>
      </c>
      <c r="D128" s="134"/>
      <c r="E128" s="133">
        <v>694</v>
      </c>
      <c r="F128" s="104"/>
      <c r="G128" s="133"/>
      <c r="H128" s="311"/>
    </row>
    <row r="129" spans="2:8" s="11" customFormat="1" ht="13.5" thickBot="1">
      <c r="B129" s="154" t="s">
        <v>97</v>
      </c>
      <c r="C129" s="155">
        <v>-72</v>
      </c>
      <c r="D129" s="157"/>
      <c r="E129" s="156">
        <v>-114</v>
      </c>
      <c r="F129" s="158"/>
      <c r="G129" s="117"/>
      <c r="H129" s="310"/>
    </row>
    <row r="130" spans="2:8">
      <c r="B130" s="115" t="s">
        <v>98</v>
      </c>
      <c r="C130" s="116">
        <v>45820</v>
      </c>
      <c r="D130" s="118"/>
      <c r="E130" s="117">
        <v>44824</v>
      </c>
      <c r="F130" s="119"/>
    </row>
    <row r="131" spans="2:8">
      <c r="B131" s="102"/>
    </row>
  </sheetData>
  <mergeCells count="21">
    <mergeCell ref="G119:H119"/>
    <mergeCell ref="C41:F41"/>
    <mergeCell ref="G41:J41"/>
    <mergeCell ref="G69:H69"/>
    <mergeCell ref="G92:H92"/>
    <mergeCell ref="C70:D70"/>
    <mergeCell ref="E70:F70"/>
    <mergeCell ref="C109:D109"/>
    <mergeCell ref="E109:F109"/>
    <mergeCell ref="C110:D110"/>
    <mergeCell ref="C111:D111"/>
    <mergeCell ref="C112:D112"/>
    <mergeCell ref="C113:D113"/>
    <mergeCell ref="C114:D114"/>
    <mergeCell ref="C115:D115"/>
    <mergeCell ref="E110:F110"/>
    <mergeCell ref="E111:F111"/>
    <mergeCell ref="E112:F112"/>
    <mergeCell ref="E113:F113"/>
    <mergeCell ref="E114:F114"/>
    <mergeCell ref="E115:F115"/>
  </mergeCells>
  <conditionalFormatting sqref="E5:E9 B5:C9 B21:C21 E21 G12:G14 L12:L13 J12:K14 D12:E14 D17:E20 J17:K20 G17:G18 C61:C62 C64:D64">
    <cfRule type="expression" dxfId="293" priority="435" stopIfTrue="1">
      <formula>CelHeeftFormule</formula>
    </cfRule>
  </conditionalFormatting>
  <conditionalFormatting sqref="D5:D9 D21">
    <cfRule type="expression" dxfId="292" priority="434" stopIfTrue="1">
      <formula>CelHeeftFormule</formula>
    </cfRule>
  </conditionalFormatting>
  <conditionalFormatting sqref="B4">
    <cfRule type="expression" dxfId="291" priority="373" stopIfTrue="1">
      <formula>CelHeeftFormule</formula>
    </cfRule>
  </conditionalFormatting>
  <conditionalFormatting sqref="B39">
    <cfRule type="expression" dxfId="290" priority="215" stopIfTrue="1">
      <formula>CelHeeftFormule</formula>
    </cfRule>
  </conditionalFormatting>
  <conditionalFormatting sqref="B51">
    <cfRule type="expression" dxfId="289" priority="214" stopIfTrue="1">
      <formula>CelHeeftFormule</formula>
    </cfRule>
  </conditionalFormatting>
  <conditionalFormatting sqref="B68">
    <cfRule type="expression" dxfId="288" priority="196" stopIfTrue="1">
      <formula>CelHeeftFormule</formula>
    </cfRule>
  </conditionalFormatting>
  <conditionalFormatting sqref="B93">
    <cfRule type="expression" dxfId="287" priority="184" stopIfTrue="1">
      <formula>CelHeeftFormule</formula>
    </cfRule>
  </conditionalFormatting>
  <conditionalFormatting sqref="B120">
    <cfRule type="expression" dxfId="286" priority="183" stopIfTrue="1">
      <formula>CelHeeftFormule</formula>
    </cfRule>
  </conditionalFormatting>
  <conditionalFormatting sqref="F17:F18">
    <cfRule type="expression" dxfId="285" priority="106" stopIfTrue="1">
      <formula>CelHeeftFormule</formula>
    </cfRule>
  </conditionalFormatting>
  <conditionalFormatting sqref="C85:D85">
    <cfRule type="expression" dxfId="284" priority="60" stopIfTrue="1">
      <formula>CelHeeftFormule</formula>
    </cfRule>
  </conditionalFormatting>
  <conditionalFormatting sqref="F13">
    <cfRule type="expression" dxfId="283" priority="105" stopIfTrue="1">
      <formula>CelHeeftFormule</formula>
    </cfRule>
  </conditionalFormatting>
  <conditionalFormatting sqref="G87">
    <cfRule type="expression" dxfId="282" priority="61" stopIfTrue="1">
      <formula>CelHeeftFormule</formula>
    </cfRule>
  </conditionalFormatting>
  <conditionalFormatting sqref="F19">
    <cfRule type="expression" dxfId="281" priority="104" stopIfTrue="1">
      <formula>CelHeeftFormule</formula>
    </cfRule>
  </conditionalFormatting>
  <conditionalFormatting sqref="F71:F85">
    <cfRule type="expression" dxfId="280" priority="59" stopIfTrue="1">
      <formula>CelHeeftFormule</formula>
    </cfRule>
  </conditionalFormatting>
  <conditionalFormatting sqref="E83:E84">
    <cfRule type="expression" dxfId="279" priority="58" stopIfTrue="1">
      <formula>CelHeeftFormule</formula>
    </cfRule>
  </conditionalFormatting>
  <conditionalFormatting sqref="G15:G16 L15 J15:K16 D15:E16">
    <cfRule type="expression" dxfId="278" priority="55" stopIfTrue="1">
      <formula>CelHeeftFormule</formula>
    </cfRule>
  </conditionalFormatting>
  <conditionalFormatting sqref="F88">
    <cfRule type="expression" dxfId="277" priority="57" stopIfTrue="1">
      <formula>CelHeeftFormule</formula>
    </cfRule>
  </conditionalFormatting>
  <conditionalFormatting sqref="E88">
    <cfRule type="expression" dxfId="276" priority="56" stopIfTrue="1">
      <formula>CelHeeftFormule</formula>
    </cfRule>
  </conditionalFormatting>
  <conditionalFormatting sqref="H16">
    <cfRule type="expression" dxfId="275" priority="54" stopIfTrue="1">
      <formula>CelHeeftFormule</formula>
    </cfRule>
  </conditionalFormatting>
  <conditionalFormatting sqref="I16">
    <cfRule type="expression" dxfId="274" priority="53" stopIfTrue="1">
      <formula>CelHeeftFormule</formula>
    </cfRule>
  </conditionalFormatting>
  <conditionalFormatting sqref="K15:K16">
    <cfRule type="expression" dxfId="273" priority="52" stopIfTrue="1">
      <formula>CelHeeftFormule</formula>
    </cfRule>
  </conditionalFormatting>
  <conditionalFormatting sqref="J15:J16">
    <cfRule type="expression" dxfId="272" priority="51" stopIfTrue="1">
      <formula>CelHeeftFormule</formula>
    </cfRule>
  </conditionalFormatting>
  <conditionalFormatting sqref="L16">
    <cfRule type="expression" dxfId="271" priority="50" stopIfTrue="1">
      <formula>CelHeeftFormule</formula>
    </cfRule>
  </conditionalFormatting>
  <conditionalFormatting sqref="C16">
    <cfRule type="expression" dxfId="270" priority="49" stopIfTrue="1">
      <formula>CelHeeftFormule</formula>
    </cfRule>
  </conditionalFormatting>
  <conditionalFormatting sqref="C15">
    <cfRule type="expression" dxfId="269" priority="48" stopIfTrue="1">
      <formula>CelHeeftFormule</formula>
    </cfRule>
  </conditionalFormatting>
  <conditionalFormatting sqref="B11">
    <cfRule type="expression" dxfId="268" priority="151" stopIfTrue="1">
      <formula>CelHeeftFormule</formula>
    </cfRule>
  </conditionalFormatting>
  <conditionalFormatting sqref="F15">
    <cfRule type="expression" dxfId="267" priority="46" stopIfTrue="1">
      <formula>CelHeeftFormule</formula>
    </cfRule>
  </conditionalFormatting>
  <conditionalFormatting sqref="G24:G26 L24:L25 J24:K26 D24:E26 D29:E32 J29:K32 G29:G30">
    <cfRule type="expression" dxfId="266" priority="45" stopIfTrue="1">
      <formula>CelHeeftFormule</formula>
    </cfRule>
  </conditionalFormatting>
  <conditionalFormatting sqref="C11">
    <cfRule type="expression" dxfId="265" priority="148" stopIfTrue="1">
      <formula>CelHeeftFormule</formula>
    </cfRule>
  </conditionalFormatting>
  <conditionalFormatting sqref="C23">
    <cfRule type="expression" dxfId="264" priority="43" stopIfTrue="1">
      <formula>CelHeeftFormule</formula>
    </cfRule>
  </conditionalFormatting>
  <conditionalFormatting sqref="F23">
    <cfRule type="expression" dxfId="263" priority="42" stopIfTrue="1">
      <formula>CelHeeftFormule</formula>
    </cfRule>
  </conditionalFormatting>
  <conditionalFormatting sqref="G32 L29">
    <cfRule type="expression" dxfId="262" priority="41" stopIfTrue="1">
      <formula>CelHeeftFormule</formula>
    </cfRule>
  </conditionalFormatting>
  <conditionalFormatting sqref="H26">
    <cfRule type="expression" dxfId="261" priority="40" stopIfTrue="1">
      <formula>CelHeeftFormule</formula>
    </cfRule>
  </conditionalFormatting>
  <conditionalFormatting sqref="I26">
    <cfRule type="expression" dxfId="260" priority="39" stopIfTrue="1">
      <formula>CelHeeftFormule</formula>
    </cfRule>
  </conditionalFormatting>
  <conditionalFormatting sqref="H29">
    <cfRule type="expression" dxfId="259" priority="38" stopIfTrue="1">
      <formula>CelHeeftFormule</formula>
    </cfRule>
  </conditionalFormatting>
  <conditionalFormatting sqref="F11">
    <cfRule type="expression" dxfId="258" priority="141" stopIfTrue="1">
      <formula>CelHeeftFormule</formula>
    </cfRule>
  </conditionalFormatting>
  <conditionalFormatting sqref="I32">
    <cfRule type="expression" dxfId="257" priority="36" stopIfTrue="1">
      <formula>CelHeeftFormule</formula>
    </cfRule>
  </conditionalFormatting>
  <conditionalFormatting sqref="L32">
    <cfRule type="expression" dxfId="256" priority="35" stopIfTrue="1">
      <formula>CelHeeftFormule</formula>
    </cfRule>
  </conditionalFormatting>
  <conditionalFormatting sqref="K25:K26 K29">
    <cfRule type="expression" dxfId="255" priority="34" stopIfTrue="1">
      <formula>CelHeeftFormule</formula>
    </cfRule>
  </conditionalFormatting>
  <conditionalFormatting sqref="K32">
    <cfRule type="expression" dxfId="254" priority="33" stopIfTrue="1">
      <formula>CelHeeftFormule</formula>
    </cfRule>
  </conditionalFormatting>
  <conditionalFormatting sqref="J25:J26 J29">
    <cfRule type="expression" dxfId="253" priority="32" stopIfTrue="1">
      <formula>CelHeeftFormule</formula>
    </cfRule>
  </conditionalFormatting>
  <conditionalFormatting sqref="J32">
    <cfRule type="expression" dxfId="252" priority="31" stopIfTrue="1">
      <formula>CelHeeftFormule</formula>
    </cfRule>
  </conditionalFormatting>
  <conditionalFormatting sqref="G20 L17">
    <cfRule type="expression" dxfId="251" priority="134" stopIfTrue="1">
      <formula>CelHeeftFormule</formula>
    </cfRule>
  </conditionalFormatting>
  <conditionalFormatting sqref="H20">
    <cfRule type="expression" dxfId="250" priority="130" stopIfTrue="1">
      <formula>CelHeeftFormule</formula>
    </cfRule>
  </conditionalFormatting>
  <conditionalFormatting sqref="H14">
    <cfRule type="expression" dxfId="249" priority="133" stopIfTrue="1">
      <formula>CelHeeftFormule</formula>
    </cfRule>
  </conditionalFormatting>
  <conditionalFormatting sqref="H17">
    <cfRule type="expression" dxfId="248" priority="131" stopIfTrue="1">
      <formula>CelHeeftFormule</formula>
    </cfRule>
  </conditionalFormatting>
  <conditionalFormatting sqref="I14">
    <cfRule type="expression" dxfId="247" priority="132" stopIfTrue="1">
      <formula>CelHeeftFormule</formula>
    </cfRule>
  </conditionalFormatting>
  <conditionalFormatting sqref="I20">
    <cfRule type="expression" dxfId="246" priority="129" stopIfTrue="1">
      <formula>CelHeeftFormule</formula>
    </cfRule>
  </conditionalFormatting>
  <conditionalFormatting sqref="L20">
    <cfRule type="expression" dxfId="245" priority="128" stopIfTrue="1">
      <formula>CelHeeftFormule</formula>
    </cfRule>
  </conditionalFormatting>
  <conditionalFormatting sqref="J13:J14 J17">
    <cfRule type="expression" dxfId="244" priority="125" stopIfTrue="1">
      <formula>CelHeeftFormule</formula>
    </cfRule>
  </conditionalFormatting>
  <conditionalFormatting sqref="K13:K14 K17">
    <cfRule type="expression" dxfId="243" priority="127" stopIfTrue="1">
      <formula>CelHeeftFormule</formula>
    </cfRule>
  </conditionalFormatting>
  <conditionalFormatting sqref="K20">
    <cfRule type="expression" dxfId="242" priority="126" stopIfTrue="1">
      <formula>CelHeeftFormule</formula>
    </cfRule>
  </conditionalFormatting>
  <conditionalFormatting sqref="J20">
    <cfRule type="expression" dxfId="241" priority="124" stopIfTrue="1">
      <formula>CelHeeftFormule</formula>
    </cfRule>
  </conditionalFormatting>
  <conditionalFormatting sqref="G19:I19">
    <cfRule type="expression" dxfId="240" priority="121" stopIfTrue="1">
      <formula>CelHeeftFormule</formula>
    </cfRule>
  </conditionalFormatting>
  <conditionalFormatting sqref="H18:I18">
    <cfRule type="expression" dxfId="239" priority="120" stopIfTrue="1">
      <formula>CelHeeftFormule</formula>
    </cfRule>
  </conditionalFormatting>
  <conditionalFormatting sqref="L14">
    <cfRule type="expression" dxfId="238" priority="118" stopIfTrue="1">
      <formula>CelHeeftFormule</formula>
    </cfRule>
  </conditionalFormatting>
  <conditionalFormatting sqref="J19:L19">
    <cfRule type="expression" dxfId="237" priority="117" stopIfTrue="1">
      <formula>CelHeeftFormule</formula>
    </cfRule>
  </conditionalFormatting>
  <conditionalFormatting sqref="J18:L18">
    <cfRule type="expression" dxfId="236" priority="116" stopIfTrue="1">
      <formula>CelHeeftFormule</formula>
    </cfRule>
  </conditionalFormatting>
  <conditionalFormatting sqref="C12">
    <cfRule type="expression" dxfId="235" priority="115" stopIfTrue="1">
      <formula>CelHeeftFormule</formula>
    </cfRule>
  </conditionalFormatting>
  <conditionalFormatting sqref="C14">
    <cfRule type="expression" dxfId="234" priority="114" stopIfTrue="1">
      <formula>CelHeeftFormule</formula>
    </cfRule>
  </conditionalFormatting>
  <conditionalFormatting sqref="C20">
    <cfRule type="expression" dxfId="233" priority="113" stopIfTrue="1">
      <formula>CelHeeftFormule</formula>
    </cfRule>
  </conditionalFormatting>
  <conditionalFormatting sqref="C17:C18">
    <cfRule type="expression" dxfId="232" priority="112" stopIfTrue="1">
      <formula>CelHeeftFormule</formula>
    </cfRule>
  </conditionalFormatting>
  <conditionalFormatting sqref="C13">
    <cfRule type="expression" dxfId="231" priority="111" stopIfTrue="1">
      <formula>CelHeeftFormule</formula>
    </cfRule>
  </conditionalFormatting>
  <conditionalFormatting sqref="C19">
    <cfRule type="expression" dxfId="230" priority="110" stopIfTrue="1">
      <formula>CelHeeftFormule</formula>
    </cfRule>
  </conditionalFormatting>
  <conditionalFormatting sqref="F12">
    <cfRule type="expression" dxfId="229" priority="109" stopIfTrue="1">
      <formula>CelHeeftFormule</formula>
    </cfRule>
  </conditionalFormatting>
  <conditionalFormatting sqref="F14">
    <cfRule type="expression" dxfId="228" priority="108" stopIfTrue="1">
      <formula>CelHeeftFormule</formula>
    </cfRule>
  </conditionalFormatting>
  <conditionalFormatting sqref="F20">
    <cfRule type="expression" dxfId="227" priority="107" stopIfTrue="1">
      <formula>CelHeeftFormule</formula>
    </cfRule>
  </conditionalFormatting>
  <conditionalFormatting sqref="F16">
    <cfRule type="expression" dxfId="226" priority="47" stopIfTrue="1">
      <formula>CelHeeftFormule</formula>
    </cfRule>
  </conditionalFormatting>
  <conditionalFormatting sqref="B23">
    <cfRule type="expression" dxfId="225" priority="44" stopIfTrue="1">
      <formula>CelHeeftFormule</formula>
    </cfRule>
  </conditionalFormatting>
  <conditionalFormatting sqref="H32">
    <cfRule type="expression" dxfId="224" priority="37" stopIfTrue="1">
      <formula>CelHeeftFormule</formula>
    </cfRule>
  </conditionalFormatting>
  <conditionalFormatting sqref="D61 C54:D55 C57:D57">
    <cfRule type="expression" dxfId="223" priority="68" stopIfTrue="1">
      <formula>CelHeeftFormule</formula>
    </cfRule>
  </conditionalFormatting>
  <conditionalFormatting sqref="D62">
    <cfRule type="expression" dxfId="222" priority="66" stopIfTrue="1">
      <formula>CelHeeftFormule</formula>
    </cfRule>
  </conditionalFormatting>
  <conditionalFormatting sqref="F64:I64">
    <cfRule type="expression" dxfId="221" priority="65" stopIfTrue="1">
      <formula>CelHeeftFormule</formula>
    </cfRule>
  </conditionalFormatting>
  <conditionalFormatting sqref="G82">
    <cfRule type="expression" dxfId="220" priority="63" stopIfTrue="1">
      <formula>CelHeeftFormule</formula>
    </cfRule>
  </conditionalFormatting>
  <conditionalFormatting sqref="C88:D88 H87">
    <cfRule type="expression" dxfId="219" priority="62" stopIfTrue="1">
      <formula>CelHeeftFormule</formula>
    </cfRule>
  </conditionalFormatting>
  <conditionalFormatting sqref="C71:D84 H70:H84 C86:D87">
    <cfRule type="expression" dxfId="218" priority="64" stopIfTrue="1">
      <formula>CelHeeftFormule</formula>
    </cfRule>
  </conditionalFormatting>
  <conditionalFormatting sqref="F29:F30">
    <cfRule type="expression" dxfId="217" priority="16" stopIfTrue="1">
      <formula>CelHeeftFormule</formula>
    </cfRule>
  </conditionalFormatting>
  <conditionalFormatting sqref="F25">
    <cfRule type="expression" dxfId="216" priority="15" stopIfTrue="1">
      <formula>CelHeeftFormule</formula>
    </cfRule>
  </conditionalFormatting>
  <conditionalFormatting sqref="F31">
    <cfRule type="expression" dxfId="215" priority="14" stopIfTrue="1">
      <formula>CelHeeftFormule</formula>
    </cfRule>
  </conditionalFormatting>
  <conditionalFormatting sqref="G31:I31">
    <cfRule type="expression" dxfId="214" priority="30" stopIfTrue="1">
      <formula>CelHeeftFormule</formula>
    </cfRule>
  </conditionalFormatting>
  <conditionalFormatting sqref="H30:I30">
    <cfRule type="expression" dxfId="213" priority="29" stopIfTrue="1">
      <formula>CelHeeftFormule</formula>
    </cfRule>
  </conditionalFormatting>
  <conditionalFormatting sqref="L26">
    <cfRule type="expression" dxfId="212" priority="28" stopIfTrue="1">
      <formula>CelHeeftFormule</formula>
    </cfRule>
  </conditionalFormatting>
  <conditionalFormatting sqref="J31:L31">
    <cfRule type="expression" dxfId="211" priority="27" stopIfTrue="1">
      <formula>CelHeeftFormule</formula>
    </cfRule>
  </conditionalFormatting>
  <conditionalFormatting sqref="J30:L30">
    <cfRule type="expression" dxfId="210" priority="26" stopIfTrue="1">
      <formula>CelHeeftFormule</formula>
    </cfRule>
  </conditionalFormatting>
  <conditionalFormatting sqref="C24">
    <cfRule type="expression" dxfId="209" priority="25" stopIfTrue="1">
      <formula>CelHeeftFormule</formula>
    </cfRule>
  </conditionalFormatting>
  <conditionalFormatting sqref="C26">
    <cfRule type="expression" dxfId="208" priority="24" stopIfTrue="1">
      <formula>CelHeeftFormule</formula>
    </cfRule>
  </conditionalFormatting>
  <conditionalFormatting sqref="C32">
    <cfRule type="expression" dxfId="207" priority="23" stopIfTrue="1">
      <formula>CelHeeftFormule</formula>
    </cfRule>
  </conditionalFormatting>
  <conditionalFormatting sqref="C29:C30">
    <cfRule type="expression" dxfId="206" priority="22" stopIfTrue="1">
      <formula>CelHeeftFormule</formula>
    </cfRule>
  </conditionalFormatting>
  <conditionalFormatting sqref="C25">
    <cfRule type="expression" dxfId="205" priority="21" stopIfTrue="1">
      <formula>CelHeeftFormule</formula>
    </cfRule>
  </conditionalFormatting>
  <conditionalFormatting sqref="C31">
    <cfRule type="expression" dxfId="204" priority="20" stopIfTrue="1">
      <formula>CelHeeftFormule</formula>
    </cfRule>
  </conditionalFormatting>
  <conditionalFormatting sqref="F24">
    <cfRule type="expression" dxfId="203" priority="19" stopIfTrue="1">
      <formula>CelHeeftFormule</formula>
    </cfRule>
  </conditionalFormatting>
  <conditionalFormatting sqref="F26">
    <cfRule type="expression" dxfId="202" priority="18" stopIfTrue="1">
      <formula>CelHeeftFormule</formula>
    </cfRule>
  </conditionalFormatting>
  <conditionalFormatting sqref="F32">
    <cfRule type="expression" dxfId="201" priority="17" stopIfTrue="1">
      <formula>CelHeeftFormule</formula>
    </cfRule>
  </conditionalFormatting>
  <conditionalFormatting sqref="G27:G28 L27 J27:K28 D27:E28">
    <cfRule type="expression" dxfId="200" priority="13" stopIfTrue="1">
      <formula>CelHeeftFormule</formula>
    </cfRule>
  </conditionalFormatting>
  <conditionalFormatting sqref="F27">
    <cfRule type="expression" dxfId="199" priority="4" stopIfTrue="1">
      <formula>CelHeeftFormule</formula>
    </cfRule>
  </conditionalFormatting>
  <conditionalFormatting sqref="H28">
    <cfRule type="expression" dxfId="198" priority="12" stopIfTrue="1">
      <formula>CelHeeftFormule</formula>
    </cfRule>
  </conditionalFormatting>
  <conditionalFormatting sqref="I28">
    <cfRule type="expression" dxfId="197" priority="11" stopIfTrue="1">
      <formula>CelHeeftFormule</formula>
    </cfRule>
  </conditionalFormatting>
  <conditionalFormatting sqref="J27:J28">
    <cfRule type="expression" dxfId="196" priority="9" stopIfTrue="1">
      <formula>CelHeeftFormule</formula>
    </cfRule>
  </conditionalFormatting>
  <conditionalFormatting sqref="K27:K28">
    <cfRule type="expression" dxfId="195" priority="10" stopIfTrue="1">
      <formula>CelHeeftFormule</formula>
    </cfRule>
  </conditionalFormatting>
  <conditionalFormatting sqref="L28">
    <cfRule type="expression" dxfId="194" priority="8" stopIfTrue="1">
      <formula>CelHeeftFormule</formula>
    </cfRule>
  </conditionalFormatting>
  <conditionalFormatting sqref="C28">
    <cfRule type="expression" dxfId="193" priority="7" stopIfTrue="1">
      <formula>CelHeeftFormule</formula>
    </cfRule>
  </conditionalFormatting>
  <conditionalFormatting sqref="C27">
    <cfRule type="expression" dxfId="192" priority="6" stopIfTrue="1">
      <formula>CelHeeftFormule</formula>
    </cfRule>
  </conditionalFormatting>
  <conditionalFormatting sqref="F28">
    <cfRule type="expression" dxfId="191" priority="5" stopIfTrue="1">
      <formula>CelHeeftFormule</formula>
    </cfRule>
  </conditionalFormatting>
  <conditionalFormatting sqref="B109">
    <cfRule type="expression" dxfId="190" priority="1" stopIfTrue="1">
      <formula>CelHeeftFormule</formula>
    </cfRule>
  </conditionalFormatting>
  <hyperlinks>
    <hyperlink ref="B2" location="Inhoudsopgave!A1" display="GO BACK TO TABLE OF CONTENTS"/>
  </hyperlinks>
  <pageMargins left="0.7" right="0.7" top="0.75" bottom="0.75" header="0.3" footer="0.3"/>
  <pageSetup paperSize="9" scale="75" orientation="landscape" r:id="rId1"/>
  <rowBreaks count="2" manualBreakCount="2">
    <brk id="38" max="11" man="1"/>
    <brk id="66"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83"/>
  <sheetViews>
    <sheetView workbookViewId="0">
      <selection activeCell="G77" sqref="G77"/>
    </sheetView>
  </sheetViews>
  <sheetFormatPr defaultColWidth="9.140625" defaultRowHeight="12.75"/>
  <cols>
    <col min="1" max="1" width="2.85546875" style="1" customWidth="1"/>
    <col min="2" max="2" width="39.85546875" style="1" bestFit="1" customWidth="1"/>
    <col min="3" max="8" width="14.28515625" style="1" customWidth="1"/>
    <col min="9" max="9" width="14" style="1" bestFit="1" customWidth="1"/>
    <col min="10" max="10" width="14.85546875" style="1" customWidth="1"/>
    <col min="11" max="16384" width="9.140625" style="1"/>
  </cols>
  <sheetData>
    <row r="2" spans="2:8" ht="21" customHeight="1">
      <c r="B2" s="14" t="s">
        <v>0</v>
      </c>
    </row>
    <row r="4" spans="2:8">
      <c r="B4" s="15" t="s">
        <v>122</v>
      </c>
    </row>
    <row r="5" spans="2:8" ht="15.75">
      <c r="B5" s="15" t="s">
        <v>136</v>
      </c>
      <c r="C5" s="4"/>
      <c r="D5" s="4"/>
      <c r="E5" s="4"/>
    </row>
    <row r="6" spans="2:8" ht="12.75" customHeight="1">
      <c r="B6" s="97"/>
      <c r="C6" s="4"/>
      <c r="D6" s="4"/>
      <c r="E6" s="4"/>
    </row>
    <row r="7" spans="2:8" ht="12.75" customHeight="1">
      <c r="B7" s="97"/>
      <c r="C7" s="4"/>
      <c r="D7" s="4"/>
      <c r="E7" s="4"/>
    </row>
    <row r="8" spans="2:8" ht="15.75">
      <c r="B8" s="15" t="s">
        <v>135</v>
      </c>
      <c r="C8" s="4"/>
      <c r="D8" s="4"/>
      <c r="E8" s="4"/>
    </row>
    <row r="9" spans="2:8" ht="12.75" customHeight="1">
      <c r="B9" s="4"/>
      <c r="C9" s="4"/>
      <c r="D9" s="4"/>
      <c r="E9" s="4"/>
    </row>
    <row r="10" spans="2:8">
      <c r="B10" s="159"/>
      <c r="C10" s="355" t="s">
        <v>123</v>
      </c>
      <c r="D10" s="355"/>
      <c r="E10" s="356" t="s">
        <v>124</v>
      </c>
      <c r="F10" s="356"/>
      <c r="G10" s="337" t="s">
        <v>125</v>
      </c>
      <c r="H10" s="337"/>
    </row>
    <row r="11" spans="2:8" ht="36">
      <c r="B11" s="187"/>
      <c r="C11" s="188">
        <v>2018</v>
      </c>
      <c r="D11" s="189" t="s">
        <v>126</v>
      </c>
      <c r="E11" s="190">
        <v>2018</v>
      </c>
      <c r="F11" s="191" t="s">
        <v>126</v>
      </c>
      <c r="G11" s="190">
        <v>2018</v>
      </c>
      <c r="H11" s="191" t="s">
        <v>126</v>
      </c>
    </row>
    <row r="12" spans="2:8">
      <c r="B12" s="125" t="s">
        <v>127</v>
      </c>
      <c r="C12" s="178">
        <v>0.08</v>
      </c>
      <c r="D12" s="179">
        <v>0.08</v>
      </c>
      <c r="E12" s="180">
        <v>0.06</v>
      </c>
      <c r="F12" s="180">
        <v>0.06</v>
      </c>
      <c r="G12" s="180">
        <v>4.4999999999999998E-2</v>
      </c>
      <c r="H12" s="180">
        <v>4.4999999999999998E-2</v>
      </c>
    </row>
    <row r="13" spans="2:8">
      <c r="B13" s="137" t="s">
        <v>128</v>
      </c>
      <c r="C13" s="192">
        <v>2.5000000000000001E-2</v>
      </c>
      <c r="D13" s="193">
        <v>2.5000000000000001E-2</v>
      </c>
      <c r="E13" s="194">
        <v>2.5000000000000001E-2</v>
      </c>
      <c r="F13" s="194">
        <v>2.5000000000000001E-2</v>
      </c>
      <c r="G13" s="194">
        <v>2.5000000000000001E-2</v>
      </c>
      <c r="H13" s="195">
        <v>2.5000000000000001E-2</v>
      </c>
    </row>
    <row r="14" spans="2:8" s="11" customFormat="1">
      <c r="B14" s="163" t="s">
        <v>129</v>
      </c>
      <c r="C14" s="164">
        <f t="shared" ref="C14:H14" si="0">C12+C13</f>
        <v>0.10500000000000001</v>
      </c>
      <c r="D14" s="165">
        <f t="shared" si="0"/>
        <v>0.10500000000000001</v>
      </c>
      <c r="E14" s="166">
        <f t="shared" si="0"/>
        <v>8.4999999999999992E-2</v>
      </c>
      <c r="F14" s="166">
        <f t="shared" si="0"/>
        <v>8.4999999999999992E-2</v>
      </c>
      <c r="G14" s="166">
        <f t="shared" si="0"/>
        <v>7.0000000000000007E-2</v>
      </c>
      <c r="H14" s="166">
        <f t="shared" si="0"/>
        <v>7.0000000000000007E-2</v>
      </c>
    </row>
    <row r="15" spans="2:8">
      <c r="B15" s="125" t="s">
        <v>130</v>
      </c>
      <c r="C15" s="178">
        <v>1.8800000000000001E-2</v>
      </c>
      <c r="D15" s="179">
        <v>2.5000000000000001E-2</v>
      </c>
      <c r="E15" s="180">
        <v>1.8800000000000001E-2</v>
      </c>
      <c r="F15" s="180">
        <v>2.5000000000000001E-2</v>
      </c>
      <c r="G15" s="180">
        <v>1.8800000000000001E-2</v>
      </c>
      <c r="H15" s="181">
        <v>2.5000000000000001E-2</v>
      </c>
    </row>
    <row r="16" spans="2:8">
      <c r="B16" s="125" t="s">
        <v>131</v>
      </c>
      <c r="C16" s="178">
        <v>7.4999999999999997E-3</v>
      </c>
      <c r="D16" s="179">
        <v>0.01</v>
      </c>
      <c r="E16" s="180">
        <v>7.4999999999999997E-3</v>
      </c>
      <c r="F16" s="180">
        <v>0.01</v>
      </c>
      <c r="G16" s="180">
        <v>7.4999999999999997E-3</v>
      </c>
      <c r="H16" s="181">
        <v>0.01</v>
      </c>
    </row>
    <row r="17" spans="2:10">
      <c r="B17" s="137" t="s">
        <v>132</v>
      </c>
      <c r="C17" s="192">
        <v>0</v>
      </c>
      <c r="D17" s="193">
        <v>0</v>
      </c>
      <c r="E17" s="194">
        <v>0</v>
      </c>
      <c r="F17" s="194">
        <v>0</v>
      </c>
      <c r="G17" s="194">
        <v>0</v>
      </c>
      <c r="H17" s="194">
        <v>0</v>
      </c>
    </row>
    <row r="18" spans="2:10" s="11" customFormat="1" ht="13.5" thickBot="1">
      <c r="B18" s="209" t="s">
        <v>133</v>
      </c>
      <c r="C18" s="210">
        <f t="shared" ref="C18:H18" si="1">C15+C16+C17</f>
        <v>2.63E-2</v>
      </c>
      <c r="D18" s="210">
        <f t="shared" si="1"/>
        <v>3.5000000000000003E-2</v>
      </c>
      <c r="E18" s="211">
        <f t="shared" si="1"/>
        <v>2.63E-2</v>
      </c>
      <c r="F18" s="211">
        <f t="shared" si="1"/>
        <v>3.5000000000000003E-2</v>
      </c>
      <c r="G18" s="211">
        <f t="shared" si="1"/>
        <v>2.63E-2</v>
      </c>
      <c r="H18" s="211">
        <f t="shared" si="1"/>
        <v>3.5000000000000003E-2</v>
      </c>
    </row>
    <row r="19" spans="2:10" s="11" customFormat="1">
      <c r="B19" s="163" t="s">
        <v>134</v>
      </c>
      <c r="C19" s="164">
        <f t="shared" ref="C19:H19" si="2">C14+C18</f>
        <v>0.1313</v>
      </c>
      <c r="D19" s="165">
        <f t="shared" si="2"/>
        <v>0.14000000000000001</v>
      </c>
      <c r="E19" s="166">
        <f t="shared" si="2"/>
        <v>0.1113</v>
      </c>
      <c r="F19" s="166">
        <f t="shared" si="2"/>
        <v>0.12</v>
      </c>
      <c r="G19" s="166">
        <f t="shared" si="2"/>
        <v>9.6300000000000011E-2</v>
      </c>
      <c r="H19" s="166">
        <f t="shared" si="2"/>
        <v>0.10500000000000001</v>
      </c>
    </row>
    <row r="22" spans="2:10">
      <c r="B22" s="15" t="s">
        <v>136</v>
      </c>
    </row>
    <row r="24" spans="2:10" s="11" customFormat="1">
      <c r="B24" s="167"/>
      <c r="C24" s="357" t="s">
        <v>137</v>
      </c>
      <c r="D24" s="358"/>
      <c r="E24" s="358"/>
      <c r="F24" s="357" t="s">
        <v>138</v>
      </c>
      <c r="G24" s="358"/>
      <c r="H24" s="358"/>
      <c r="I24" s="280"/>
      <c r="J24" s="280"/>
    </row>
    <row r="25" spans="2:10">
      <c r="B25" s="32" t="s">
        <v>24</v>
      </c>
      <c r="C25" s="326">
        <v>43100</v>
      </c>
      <c r="D25" s="203" t="s">
        <v>307</v>
      </c>
      <c r="E25" s="203" t="s">
        <v>308</v>
      </c>
      <c r="F25" s="326">
        <v>43100</v>
      </c>
      <c r="G25" s="203" t="s">
        <v>307</v>
      </c>
      <c r="H25" s="203" t="s">
        <v>308</v>
      </c>
      <c r="I25" s="308"/>
      <c r="J25" s="313"/>
    </row>
    <row r="26" spans="2:10" ht="24">
      <c r="B26" s="327" t="s">
        <v>139</v>
      </c>
      <c r="C26" s="45">
        <v>3714</v>
      </c>
      <c r="D26" s="46">
        <v>3543</v>
      </c>
      <c r="E26" s="46">
        <v>3541</v>
      </c>
      <c r="F26" s="45">
        <v>3714</v>
      </c>
      <c r="G26" s="46">
        <v>3543</v>
      </c>
      <c r="H26" s="46">
        <v>3541</v>
      </c>
      <c r="I26" s="308"/>
      <c r="J26" s="46"/>
    </row>
    <row r="27" spans="2:10">
      <c r="B27" s="18" t="s">
        <v>140</v>
      </c>
      <c r="C27" s="37">
        <v>-226</v>
      </c>
      <c r="D27" s="38">
        <v>-145</v>
      </c>
      <c r="E27" s="38">
        <v>-223</v>
      </c>
      <c r="F27" s="37">
        <v>-226</v>
      </c>
      <c r="G27" s="38">
        <v>-145</v>
      </c>
      <c r="H27" s="38">
        <v>-223</v>
      </c>
      <c r="I27" s="308"/>
      <c r="J27" s="38"/>
    </row>
    <row r="28" spans="2:10" ht="24">
      <c r="B28" s="206" t="s">
        <v>141</v>
      </c>
      <c r="C28" s="196">
        <v>-20</v>
      </c>
      <c r="D28" s="197">
        <v>0</v>
      </c>
      <c r="E28" s="197">
        <v>0</v>
      </c>
      <c r="F28" s="196">
        <v>-20</v>
      </c>
      <c r="G28" s="197">
        <v>0</v>
      </c>
      <c r="H28" s="197">
        <v>0</v>
      </c>
      <c r="I28" s="308"/>
      <c r="J28" s="314"/>
    </row>
    <row r="29" spans="2:10">
      <c r="B29" s="168" t="s">
        <v>142</v>
      </c>
      <c r="C29" s="169">
        <f>C26+C27+C28</f>
        <v>3468</v>
      </c>
      <c r="D29" s="170">
        <v>3398</v>
      </c>
      <c r="E29" s="170">
        <v>3318</v>
      </c>
      <c r="F29" s="169">
        <f>F26+F27+F28</f>
        <v>3468</v>
      </c>
      <c r="G29" s="170">
        <v>3398</v>
      </c>
      <c r="H29" s="170">
        <v>3318</v>
      </c>
      <c r="I29" s="308"/>
      <c r="J29" s="315"/>
    </row>
    <row r="30" spans="2:10">
      <c r="B30" s="18" t="s">
        <v>143</v>
      </c>
      <c r="C30" s="37">
        <v>-36</v>
      </c>
      <c r="D30" s="38">
        <v>-40</v>
      </c>
      <c r="E30" s="38">
        <v>-44</v>
      </c>
      <c r="F30" s="37">
        <v>-36</v>
      </c>
      <c r="G30" s="38">
        <v>-40</v>
      </c>
      <c r="H30" s="38">
        <v>-44</v>
      </c>
      <c r="I30" s="308"/>
      <c r="J30" s="38"/>
    </row>
    <row r="31" spans="2:10">
      <c r="B31" s="18" t="s">
        <v>144</v>
      </c>
      <c r="C31" s="37">
        <v>-20</v>
      </c>
      <c r="D31" s="38">
        <v>-20</v>
      </c>
      <c r="E31" s="38">
        <v>-54</v>
      </c>
      <c r="F31" s="37">
        <v>0</v>
      </c>
      <c r="G31" s="38">
        <v>0</v>
      </c>
      <c r="H31" s="38">
        <v>0</v>
      </c>
      <c r="I31" s="308"/>
      <c r="J31" s="38"/>
    </row>
    <row r="32" spans="2:10">
      <c r="B32" s="32" t="s">
        <v>145</v>
      </c>
      <c r="C32" s="41">
        <v>-3</v>
      </c>
      <c r="D32" s="42">
        <v>-4</v>
      </c>
      <c r="E32" s="42">
        <v>-3</v>
      </c>
      <c r="F32" s="41">
        <v>-3</v>
      </c>
      <c r="G32" s="42">
        <v>-4</v>
      </c>
      <c r="H32" s="42">
        <v>-3</v>
      </c>
      <c r="I32" s="308"/>
      <c r="J32" s="38"/>
    </row>
    <row r="33" spans="2:10" s="11" customFormat="1">
      <c r="B33" s="168" t="s">
        <v>146</v>
      </c>
      <c r="C33" s="169">
        <f>C30+C31+C32</f>
        <v>-59</v>
      </c>
      <c r="D33" s="170">
        <v>-64</v>
      </c>
      <c r="E33" s="170">
        <v>-101</v>
      </c>
      <c r="F33" s="169">
        <f>F30+F31+F32</f>
        <v>-39</v>
      </c>
      <c r="G33" s="170">
        <v>-44</v>
      </c>
      <c r="H33" s="170">
        <v>-47</v>
      </c>
      <c r="I33" s="312"/>
      <c r="J33" s="315"/>
    </row>
    <row r="34" spans="2:10">
      <c r="B34" s="18" t="s">
        <v>147</v>
      </c>
      <c r="C34" s="37">
        <v>-14</v>
      </c>
      <c r="D34" s="38">
        <v>-14</v>
      </c>
      <c r="E34" s="38">
        <v>-15</v>
      </c>
      <c r="F34" s="37">
        <v>-14</v>
      </c>
      <c r="G34" s="38">
        <v>-14</v>
      </c>
      <c r="H34" s="38">
        <v>-15</v>
      </c>
      <c r="I34" s="308"/>
      <c r="J34" s="38"/>
    </row>
    <row r="35" spans="2:10">
      <c r="B35" s="32" t="s">
        <v>148</v>
      </c>
      <c r="C35" s="196">
        <v>-56</v>
      </c>
      <c r="D35" s="197">
        <v>-36</v>
      </c>
      <c r="E35" s="197">
        <v>-38</v>
      </c>
      <c r="F35" s="196">
        <v>-62</v>
      </c>
      <c r="G35" s="197">
        <v>-40</v>
      </c>
      <c r="H35" s="197">
        <v>-47</v>
      </c>
      <c r="I35" s="308"/>
      <c r="J35" s="38"/>
    </row>
    <row r="36" spans="2:10" s="11" customFormat="1">
      <c r="B36" s="198" t="s">
        <v>149</v>
      </c>
      <c r="C36" s="51">
        <v>-70</v>
      </c>
      <c r="D36" s="52">
        <v>-50</v>
      </c>
      <c r="E36" s="52">
        <v>-53</v>
      </c>
      <c r="F36" s="51">
        <v>-76</v>
      </c>
      <c r="G36" s="52">
        <v>-54</v>
      </c>
      <c r="H36" s="52">
        <v>-62</v>
      </c>
      <c r="I36" s="312"/>
      <c r="J36" s="46"/>
    </row>
    <row r="37" spans="2:10" s="11" customFormat="1" ht="24.75" thickBot="1">
      <c r="B37" s="212" t="s">
        <v>150</v>
      </c>
      <c r="C37" s="213">
        <v>-129</v>
      </c>
      <c r="D37" s="214">
        <v>-114</v>
      </c>
      <c r="E37" s="214">
        <v>-154</v>
      </c>
      <c r="F37" s="213">
        <v>-115</v>
      </c>
      <c r="G37" s="214">
        <v>-98</v>
      </c>
      <c r="H37" s="214">
        <v>-109</v>
      </c>
      <c r="I37" s="312"/>
      <c r="J37" s="46"/>
    </row>
    <row r="38" spans="2:10" s="11" customFormat="1">
      <c r="B38" s="168" t="s">
        <v>151</v>
      </c>
      <c r="C38" s="45">
        <v>3339</v>
      </c>
      <c r="D38" s="46">
        <v>3284</v>
      </c>
      <c r="E38" s="46">
        <v>3164</v>
      </c>
      <c r="F38" s="45">
        <v>3353</v>
      </c>
      <c r="G38" s="46">
        <v>3300</v>
      </c>
      <c r="H38" s="46">
        <v>3209</v>
      </c>
      <c r="I38" s="312"/>
      <c r="J38" s="46"/>
    </row>
    <row r="39" spans="2:10">
      <c r="B39" s="32" t="s">
        <v>152</v>
      </c>
      <c r="C39" s="199"/>
      <c r="D39" s="200">
        <v>0</v>
      </c>
      <c r="E39" s="200">
        <v>0</v>
      </c>
      <c r="F39" s="199"/>
      <c r="G39" s="200">
        <v>0</v>
      </c>
      <c r="H39" s="200">
        <v>0</v>
      </c>
      <c r="I39" s="308"/>
      <c r="J39" s="101"/>
    </row>
    <row r="40" spans="2:10" s="11" customFormat="1">
      <c r="B40" s="198" t="s">
        <v>153</v>
      </c>
      <c r="C40" s="51">
        <v>3339</v>
      </c>
      <c r="D40" s="52">
        <v>3284</v>
      </c>
      <c r="E40" s="52">
        <v>3164</v>
      </c>
      <c r="F40" s="51">
        <v>3353</v>
      </c>
      <c r="G40" s="52">
        <v>3300</v>
      </c>
      <c r="H40" s="52">
        <v>3209</v>
      </c>
      <c r="I40" s="312"/>
      <c r="J40" s="46"/>
    </row>
    <row r="41" spans="2:10">
      <c r="B41" s="18" t="s">
        <v>154</v>
      </c>
      <c r="C41" s="37">
        <v>500</v>
      </c>
      <c r="D41" s="38">
        <v>500</v>
      </c>
      <c r="E41" s="38">
        <v>500</v>
      </c>
      <c r="F41" s="37">
        <v>500</v>
      </c>
      <c r="G41" s="38">
        <v>500</v>
      </c>
      <c r="H41" s="38">
        <v>500</v>
      </c>
      <c r="I41" s="308"/>
      <c r="J41" s="38"/>
    </row>
    <row r="42" spans="2:10">
      <c r="B42" s="18" t="s">
        <v>148</v>
      </c>
      <c r="C42" s="37">
        <v>-6</v>
      </c>
      <c r="D42" s="38">
        <v>-4</v>
      </c>
      <c r="E42" s="38">
        <v>-9</v>
      </c>
      <c r="F42" s="37"/>
      <c r="G42" s="38">
        <v>0</v>
      </c>
      <c r="H42" s="38">
        <v>0</v>
      </c>
      <c r="I42" s="308"/>
      <c r="J42" s="38"/>
    </row>
    <row r="43" spans="2:10">
      <c r="B43" s="32" t="s">
        <v>309</v>
      </c>
      <c r="C43" s="41">
        <v>-344</v>
      </c>
      <c r="D43" s="42">
        <v>0</v>
      </c>
      <c r="E43" s="42">
        <v>0</v>
      </c>
      <c r="F43" s="41">
        <v>-329</v>
      </c>
      <c r="G43" s="42">
        <v>0</v>
      </c>
      <c r="H43" s="42">
        <v>0</v>
      </c>
      <c r="I43" s="308"/>
      <c r="J43" s="38"/>
    </row>
    <row r="44" spans="2:10" s="11" customFormat="1">
      <c r="B44" s="198" t="s">
        <v>155</v>
      </c>
      <c r="C44" s="51">
        <v>150</v>
      </c>
      <c r="D44" s="52">
        <v>496</v>
      </c>
      <c r="E44" s="52">
        <v>491</v>
      </c>
      <c r="F44" s="51">
        <v>171</v>
      </c>
      <c r="G44" s="52">
        <v>500</v>
      </c>
      <c r="H44" s="52">
        <v>500</v>
      </c>
      <c r="I44" s="312"/>
      <c r="J44" s="46"/>
    </row>
    <row r="45" spans="2:10" s="11" customFormat="1">
      <c r="B45" s="168" t="s">
        <v>123</v>
      </c>
      <c r="C45" s="45">
        <v>3489</v>
      </c>
      <c r="D45" s="46">
        <v>3780</v>
      </c>
      <c r="E45" s="46">
        <v>3655</v>
      </c>
      <c r="F45" s="45">
        <v>3524</v>
      </c>
      <c r="G45" s="46">
        <v>3800</v>
      </c>
      <c r="H45" s="46">
        <v>3709</v>
      </c>
      <c r="I45" s="312"/>
      <c r="J45" s="46"/>
    </row>
    <row r="46" spans="2:10" s="11" customFormat="1">
      <c r="B46" s="168" t="s">
        <v>156</v>
      </c>
      <c r="C46" s="45">
        <v>9781</v>
      </c>
      <c r="D46" s="46">
        <v>10060</v>
      </c>
      <c r="E46" s="46">
        <v>10824</v>
      </c>
      <c r="F46" s="45">
        <v>9781</v>
      </c>
      <c r="G46" s="46">
        <v>10060</v>
      </c>
      <c r="H46" s="46">
        <v>10824</v>
      </c>
      <c r="I46" s="312"/>
      <c r="J46" s="46"/>
    </row>
    <row r="47" spans="2:10" s="11" customFormat="1">
      <c r="B47" s="201" t="s">
        <v>157</v>
      </c>
      <c r="C47" s="63">
        <v>60345</v>
      </c>
      <c r="D47" s="64">
        <v>60207</v>
      </c>
      <c r="E47" s="64">
        <v>60331</v>
      </c>
      <c r="F47" s="63">
        <v>60350</v>
      </c>
      <c r="G47" s="64">
        <v>60215</v>
      </c>
      <c r="H47" s="64">
        <v>60360</v>
      </c>
      <c r="I47" s="312"/>
      <c r="J47" s="46"/>
    </row>
    <row r="48" spans="2:10" s="11" customFormat="1">
      <c r="B48" s="168" t="s">
        <v>158</v>
      </c>
      <c r="C48" s="171">
        <v>0.34137613740926287</v>
      </c>
      <c r="D48" s="109">
        <v>0.32644135188866802</v>
      </c>
      <c r="E48" s="109">
        <v>0.29231337767923132</v>
      </c>
      <c r="F48" s="171">
        <v>0.34280748389735199</v>
      </c>
      <c r="G48" s="109">
        <v>0.32803180914512925</v>
      </c>
      <c r="H48" s="109">
        <v>0.29647080561714706</v>
      </c>
      <c r="I48" s="312"/>
      <c r="J48" s="109"/>
    </row>
    <row r="49" spans="2:10">
      <c r="B49" s="18" t="s">
        <v>159</v>
      </c>
      <c r="C49" s="182">
        <f>C40/C46</f>
        <v>0.34137613740926287</v>
      </c>
      <c r="D49" s="183">
        <v>0.32644135188866802</v>
      </c>
      <c r="E49" s="183">
        <v>0.29231337767923132</v>
      </c>
      <c r="F49" s="182">
        <f>F40/F46</f>
        <v>0.34280748389735199</v>
      </c>
      <c r="G49" s="183">
        <v>0.32803180914512925</v>
      </c>
      <c r="H49" s="183">
        <v>0.29647080561714706</v>
      </c>
      <c r="I49" s="308"/>
      <c r="J49" s="316"/>
    </row>
    <row r="50" spans="2:10">
      <c r="B50" s="18" t="s">
        <v>160</v>
      </c>
      <c r="C50" s="182">
        <f>C45/C46</f>
        <v>0.3567119926387895</v>
      </c>
      <c r="D50" s="183">
        <v>0.37574552683896623</v>
      </c>
      <c r="E50" s="183">
        <v>0.33767553584626753</v>
      </c>
      <c r="F50" s="182">
        <f>F45/F46</f>
        <v>0.36029035885901239</v>
      </c>
      <c r="G50" s="183">
        <v>0.37773359840954274</v>
      </c>
      <c r="H50" s="183">
        <v>0.34266444937176643</v>
      </c>
      <c r="I50" s="308"/>
      <c r="J50" s="316"/>
    </row>
    <row r="51" spans="2:10">
      <c r="B51" s="18" t="s">
        <v>161</v>
      </c>
      <c r="C51" s="182">
        <v>5.5E-2</v>
      </c>
      <c r="D51" s="183">
        <v>5.4545152557011645E-2</v>
      </c>
      <c r="E51" s="183">
        <v>5.2444017171934823E-2</v>
      </c>
      <c r="F51" s="182">
        <v>5.6000000000000001E-2</v>
      </c>
      <c r="G51" s="183">
        <v>5.4803620360375324E-2</v>
      </c>
      <c r="H51" s="183">
        <v>5.3164347249834328E-2</v>
      </c>
      <c r="I51" s="308"/>
      <c r="J51" s="316"/>
    </row>
    <row r="54" spans="2:10" ht="15.75">
      <c r="B54" s="97" t="s">
        <v>162</v>
      </c>
      <c r="C54" s="10"/>
      <c r="D54" s="9"/>
      <c r="E54" s="9"/>
    </row>
    <row r="55" spans="2:10">
      <c r="B55" s="5" t="s">
        <v>24</v>
      </c>
      <c r="C55" s="172" t="s">
        <v>306</v>
      </c>
      <c r="D55" s="173" t="s">
        <v>307</v>
      </c>
      <c r="E55" s="173" t="s">
        <v>308</v>
      </c>
      <c r="F55" s="313"/>
    </row>
    <row r="56" spans="2:10">
      <c r="B56" s="32"/>
      <c r="C56" s="202" t="s">
        <v>163</v>
      </c>
      <c r="D56" s="203" t="s">
        <v>163</v>
      </c>
      <c r="E56" s="203" t="s">
        <v>163</v>
      </c>
      <c r="F56" s="313"/>
    </row>
    <row r="57" spans="2:10">
      <c r="B57" s="18" t="s">
        <v>164</v>
      </c>
      <c r="C57" s="37">
        <v>6077</v>
      </c>
      <c r="D57" s="38">
        <v>5883</v>
      </c>
      <c r="E57" s="38">
        <v>6508</v>
      </c>
      <c r="F57" s="38"/>
    </row>
    <row r="58" spans="2:10">
      <c r="B58" s="18" t="s">
        <v>165</v>
      </c>
      <c r="C58" s="37">
        <v>1824</v>
      </c>
      <c r="D58" s="38">
        <v>2159</v>
      </c>
      <c r="E58" s="38">
        <v>2222</v>
      </c>
      <c r="F58" s="38"/>
    </row>
    <row r="59" spans="2:10">
      <c r="B59" s="18" t="s">
        <v>166</v>
      </c>
      <c r="C59" s="37">
        <v>1633</v>
      </c>
      <c r="D59" s="38">
        <v>1672</v>
      </c>
      <c r="E59" s="38">
        <v>1672</v>
      </c>
      <c r="F59" s="38"/>
    </row>
    <row r="60" spans="2:10">
      <c r="B60" s="18" t="s">
        <v>167</v>
      </c>
      <c r="C60" s="37">
        <v>44</v>
      </c>
      <c r="D60" s="38">
        <v>71</v>
      </c>
      <c r="E60" s="38">
        <v>88</v>
      </c>
      <c r="F60" s="38"/>
    </row>
    <row r="61" spans="2:10" ht="13.5" thickBot="1">
      <c r="B61" s="215" t="s">
        <v>168</v>
      </c>
      <c r="C61" s="79">
        <v>203</v>
      </c>
      <c r="D61" s="82">
        <v>275</v>
      </c>
      <c r="E61" s="82">
        <v>334</v>
      </c>
      <c r="F61" s="38"/>
    </row>
    <row r="62" spans="2:10" s="11" customFormat="1">
      <c r="B62" s="168" t="s">
        <v>93</v>
      </c>
      <c r="C62" s="45">
        <v>9781</v>
      </c>
      <c r="D62" s="46">
        <v>10060</v>
      </c>
      <c r="E62" s="46">
        <v>10824</v>
      </c>
      <c r="F62" s="46"/>
    </row>
    <row r="65" spans="2:5">
      <c r="B65" s="97" t="s">
        <v>172</v>
      </c>
    </row>
    <row r="66" spans="2:5">
      <c r="B66" s="204" t="s">
        <v>24</v>
      </c>
      <c r="C66" s="202" t="s">
        <v>306</v>
      </c>
      <c r="D66" s="306" t="s">
        <v>307</v>
      </c>
      <c r="E66" s="306" t="s">
        <v>308</v>
      </c>
    </row>
    <row r="67" spans="2:5">
      <c r="B67" s="184" t="s">
        <v>169</v>
      </c>
      <c r="C67" s="37">
        <v>3339</v>
      </c>
      <c r="D67" s="38">
        <v>3284</v>
      </c>
      <c r="E67" s="38">
        <v>3164</v>
      </c>
    </row>
    <row r="68" spans="2:5">
      <c r="B68" s="206" t="s">
        <v>155</v>
      </c>
      <c r="C68" s="41">
        <v>494</v>
      </c>
      <c r="D68" s="42">
        <v>496</v>
      </c>
      <c r="E68" s="42">
        <v>491</v>
      </c>
    </row>
    <row r="69" spans="2:5">
      <c r="B69" s="205" t="s">
        <v>123</v>
      </c>
      <c r="C69" s="45">
        <v>3833</v>
      </c>
      <c r="D69" s="46">
        <v>3780</v>
      </c>
      <c r="E69" s="46">
        <v>3655</v>
      </c>
    </row>
    <row r="70" spans="2:5">
      <c r="B70" s="160"/>
      <c r="C70" s="106"/>
      <c r="D70" s="101"/>
      <c r="E70" s="101"/>
    </row>
    <row r="71" spans="2:5" ht="36">
      <c r="B71" s="204" t="s">
        <v>170</v>
      </c>
      <c r="C71" s="41">
        <v>1435</v>
      </c>
      <c r="D71" s="42">
        <v>1027</v>
      </c>
      <c r="E71" s="42">
        <v>1125.9723931200001</v>
      </c>
    </row>
    <row r="72" spans="2:5" ht="48">
      <c r="B72" s="174" t="s">
        <v>171</v>
      </c>
      <c r="C72" s="45">
        <v>5268</v>
      </c>
      <c r="D72" s="46">
        <v>4807</v>
      </c>
      <c r="E72" s="46">
        <v>4780.9723931200006</v>
      </c>
    </row>
    <row r="73" spans="2:5" ht="24">
      <c r="B73" s="184" t="s">
        <v>256</v>
      </c>
      <c r="C73" s="37">
        <v>59499</v>
      </c>
      <c r="D73" s="38">
        <v>59552</v>
      </c>
      <c r="E73" s="38">
        <v>59635.558100000002</v>
      </c>
    </row>
    <row r="74" spans="2:5">
      <c r="B74" s="185" t="s">
        <v>156</v>
      </c>
      <c r="C74" s="37">
        <v>9781</v>
      </c>
      <c r="D74" s="38">
        <v>10060</v>
      </c>
      <c r="E74" s="38">
        <v>10824</v>
      </c>
    </row>
    <row r="75" spans="2:5">
      <c r="B75" s="207"/>
      <c r="C75" s="199"/>
      <c r="D75" s="208"/>
      <c r="E75" s="208"/>
    </row>
    <row r="76" spans="2:5">
      <c r="B76" s="175" t="s">
        <v>255</v>
      </c>
      <c r="C76" s="106"/>
      <c r="D76" s="161"/>
      <c r="E76" s="161"/>
    </row>
    <row r="77" spans="2:5">
      <c r="B77" s="184" t="s">
        <v>257</v>
      </c>
      <c r="C77" s="127">
        <v>6.4421250777323982E-2</v>
      </c>
      <c r="D77" s="183">
        <v>6.3473938742611494E-2</v>
      </c>
      <c r="E77" s="183">
        <v>6.1288937614553819E-2</v>
      </c>
    </row>
    <row r="78" spans="2:5" ht="24">
      <c r="B78" s="186" t="s">
        <v>258</v>
      </c>
      <c r="C78" s="127">
        <v>8.8539303181566081E-2</v>
      </c>
      <c r="D78" s="183">
        <v>8.071937130574959E-2</v>
      </c>
      <c r="E78" s="183">
        <v>8.0169827288327167E-2</v>
      </c>
    </row>
    <row r="79" spans="2:5">
      <c r="B79" s="207"/>
      <c r="C79" s="199"/>
      <c r="D79" s="208"/>
      <c r="E79" s="208"/>
    </row>
    <row r="80" spans="2:5">
      <c r="B80" s="175" t="s">
        <v>259</v>
      </c>
      <c r="C80" s="107"/>
      <c r="D80" s="162"/>
      <c r="E80" s="162"/>
    </row>
    <row r="81" spans="2:5">
      <c r="B81" s="184" t="s">
        <v>257</v>
      </c>
      <c r="C81" s="127">
        <v>0.39188222063183725</v>
      </c>
      <c r="D81" s="183">
        <v>0.37574552683896623</v>
      </c>
      <c r="E81" s="183">
        <v>0.33767553584626753</v>
      </c>
    </row>
    <row r="82" spans="2:5" ht="24">
      <c r="B82" s="186" t="s">
        <v>258</v>
      </c>
      <c r="C82" s="127">
        <v>0.53859523566097534</v>
      </c>
      <c r="D82" s="183">
        <v>0.47783300198807155</v>
      </c>
      <c r="E82" s="183">
        <v>0.44170107105691064</v>
      </c>
    </row>
    <row r="83" spans="2:5">
      <c r="E83" s="308"/>
    </row>
  </sheetData>
  <mergeCells count="5">
    <mergeCell ref="G10:H10"/>
    <mergeCell ref="C10:D10"/>
    <mergeCell ref="E10:F10"/>
    <mergeCell ref="C24:E24"/>
    <mergeCell ref="F24:H24"/>
  </mergeCells>
  <conditionalFormatting sqref="E5:E9 B5:C9 J30:J32 C30:H32 F34:H34 J34:J35">
    <cfRule type="expression" dxfId="189" priority="411" stopIfTrue="1">
      <formula>CelHeeftFormule</formula>
    </cfRule>
  </conditionalFormatting>
  <conditionalFormatting sqref="D5:D9">
    <cfRule type="expression" dxfId="188" priority="410" stopIfTrue="1">
      <formula>CelHeeftFormule</formula>
    </cfRule>
  </conditionalFormatting>
  <conditionalFormatting sqref="B4">
    <cfRule type="expression" dxfId="187" priority="409" stopIfTrue="1">
      <formula>CelHeeftFormule</formula>
    </cfRule>
  </conditionalFormatting>
  <conditionalFormatting sqref="B26 B49:B50 B30:B34 B36:B39">
    <cfRule type="expression" dxfId="186" priority="320" stopIfTrue="1">
      <formula>CelHeeftFormule</formula>
    </cfRule>
  </conditionalFormatting>
  <conditionalFormatting sqref="B25">
    <cfRule type="expression" dxfId="185" priority="319" stopIfTrue="1">
      <formula>CelHeeftFormule</formula>
    </cfRule>
  </conditionalFormatting>
  <conditionalFormatting sqref="B51">
    <cfRule type="expression" dxfId="184" priority="308" stopIfTrue="1">
      <formula>CelHeeftFormule</formula>
    </cfRule>
  </conditionalFormatting>
  <conditionalFormatting sqref="B40">
    <cfRule type="expression" dxfId="183" priority="307" stopIfTrue="1">
      <formula>CelHeeftFormule</formula>
    </cfRule>
  </conditionalFormatting>
  <conditionalFormatting sqref="B45">
    <cfRule type="expression" dxfId="182" priority="306" stopIfTrue="1">
      <formula>CelHeeftFormule</formula>
    </cfRule>
  </conditionalFormatting>
  <conditionalFormatting sqref="B48 B46">
    <cfRule type="expression" dxfId="181" priority="305" stopIfTrue="1">
      <formula>CelHeeftFormule</formula>
    </cfRule>
  </conditionalFormatting>
  <conditionalFormatting sqref="B44">
    <cfRule type="expression" dxfId="180" priority="304" stopIfTrue="1">
      <formula>CelHeeftFormule</formula>
    </cfRule>
  </conditionalFormatting>
  <conditionalFormatting sqref="B41:B43">
    <cfRule type="expression" dxfId="179" priority="303" stopIfTrue="1">
      <formula>CelHeeftFormule</formula>
    </cfRule>
  </conditionalFormatting>
  <conditionalFormatting sqref="B29">
    <cfRule type="expression" dxfId="178" priority="302" stopIfTrue="1">
      <formula>CelHeeftFormule</formula>
    </cfRule>
  </conditionalFormatting>
  <conditionalFormatting sqref="C25">
    <cfRule type="expression" dxfId="177" priority="144" stopIfTrue="1">
      <formula>CelHeeftFormule</formula>
    </cfRule>
  </conditionalFormatting>
  <conditionalFormatting sqref="C26">
    <cfRule type="expression" dxfId="176" priority="135" stopIfTrue="1">
      <formula>CelHeeftFormule</formula>
    </cfRule>
  </conditionalFormatting>
  <conditionalFormatting sqref="E26">
    <cfRule type="expression" dxfId="175" priority="134" stopIfTrue="1">
      <formula>CelHeeftFormule</formula>
    </cfRule>
  </conditionalFormatting>
  <conditionalFormatting sqref="F26">
    <cfRule type="expression" dxfId="174" priority="133" stopIfTrue="1">
      <formula>CelHeeftFormule</formula>
    </cfRule>
  </conditionalFormatting>
  <conditionalFormatting sqref="H26">
    <cfRule type="expression" dxfId="173" priority="132" stopIfTrue="1">
      <formula>CelHeeftFormule</formula>
    </cfRule>
  </conditionalFormatting>
  <conditionalFormatting sqref="C34">
    <cfRule type="expression" dxfId="172" priority="129" stopIfTrue="1">
      <formula>CelHeeftFormule</formula>
    </cfRule>
  </conditionalFormatting>
  <conditionalFormatting sqref="E34">
    <cfRule type="expression" dxfId="171" priority="122" stopIfTrue="1">
      <formula>CelHeeftFormule</formula>
    </cfRule>
  </conditionalFormatting>
  <conditionalFormatting sqref="E36 E38">
    <cfRule type="expression" dxfId="170" priority="124" stopIfTrue="1">
      <formula>CelHeeftFormule</formula>
    </cfRule>
  </conditionalFormatting>
  <conditionalFormatting sqref="E37">
    <cfRule type="expression" dxfId="169" priority="119" stopIfTrue="1">
      <formula>CelHeeftFormule</formula>
    </cfRule>
  </conditionalFormatting>
  <conditionalFormatting sqref="J36:J38">
    <cfRule type="expression" dxfId="168" priority="117" stopIfTrue="1">
      <formula>CelHeeftFormule</formula>
    </cfRule>
  </conditionalFormatting>
  <conditionalFormatting sqref="H36:H38">
    <cfRule type="expression" dxfId="167" priority="115" stopIfTrue="1">
      <formula>CelHeeftFormule</formula>
    </cfRule>
  </conditionalFormatting>
  <conditionalFormatting sqref="C36">
    <cfRule type="expression" dxfId="166" priority="113" stopIfTrue="1">
      <formula>CelHeeftFormule</formula>
    </cfRule>
  </conditionalFormatting>
  <conditionalFormatting sqref="J26">
    <cfRule type="expression" dxfId="165" priority="118" stopIfTrue="1">
      <formula>CelHeeftFormule</formula>
    </cfRule>
  </conditionalFormatting>
  <conditionalFormatting sqref="C37">
    <cfRule type="expression" dxfId="164" priority="112" stopIfTrue="1">
      <formula>CelHeeftFormule</formula>
    </cfRule>
  </conditionalFormatting>
  <conditionalFormatting sqref="C38">
    <cfRule type="expression" dxfId="163" priority="111" stopIfTrue="1">
      <formula>CelHeeftFormule</formula>
    </cfRule>
  </conditionalFormatting>
  <conditionalFormatting sqref="C39">
    <cfRule type="expression" dxfId="162" priority="109" stopIfTrue="1">
      <formula>CelHeeftFormule</formula>
    </cfRule>
  </conditionalFormatting>
  <conditionalFormatting sqref="F39">
    <cfRule type="expression" dxfId="161" priority="108" stopIfTrue="1">
      <formula>CelHeeftFormule</formula>
    </cfRule>
  </conditionalFormatting>
  <conditionalFormatting sqref="F36:F38">
    <cfRule type="expression" dxfId="160" priority="110" stopIfTrue="1">
      <formula>CelHeeftFormule</formula>
    </cfRule>
  </conditionalFormatting>
  <conditionalFormatting sqref="E39">
    <cfRule type="expression" dxfId="159" priority="106" stopIfTrue="1">
      <formula>CelHeeftFormule</formula>
    </cfRule>
  </conditionalFormatting>
  <conditionalFormatting sqref="J39">
    <cfRule type="expression" dxfId="158" priority="105" stopIfTrue="1">
      <formula>CelHeeftFormule</formula>
    </cfRule>
  </conditionalFormatting>
  <conditionalFormatting sqref="C40">
    <cfRule type="expression" dxfId="157" priority="103" stopIfTrue="1">
      <formula>CelHeeftFormule</formula>
    </cfRule>
  </conditionalFormatting>
  <conditionalFormatting sqref="F40">
    <cfRule type="expression" dxfId="156" priority="102" stopIfTrue="1">
      <formula>CelHeeftFormule</formula>
    </cfRule>
  </conditionalFormatting>
  <conditionalFormatting sqref="H39">
    <cfRule type="expression" dxfId="155" priority="104" stopIfTrue="1">
      <formula>CelHeeftFormule</formula>
    </cfRule>
  </conditionalFormatting>
  <conditionalFormatting sqref="B28">
    <cfRule type="expression" dxfId="154" priority="230" stopIfTrue="1">
      <formula>CelHeeftFormule</formula>
    </cfRule>
  </conditionalFormatting>
  <conditionalFormatting sqref="B27">
    <cfRule type="expression" dxfId="153" priority="229" stopIfTrue="1">
      <formula>CelHeeftFormule</formula>
    </cfRule>
  </conditionalFormatting>
  <conditionalFormatting sqref="B22">
    <cfRule type="expression" dxfId="152" priority="228" stopIfTrue="1">
      <formula>CelHeeftFormule</formula>
    </cfRule>
  </conditionalFormatting>
  <conditionalFormatting sqref="B47">
    <cfRule type="expression" dxfId="151" priority="227" stopIfTrue="1">
      <formula>CelHeeftFormule</formula>
    </cfRule>
  </conditionalFormatting>
  <conditionalFormatting sqref="F41:F43">
    <cfRule type="expression" dxfId="150" priority="96" stopIfTrue="1">
      <formula>CelHeeftFormule</formula>
    </cfRule>
  </conditionalFormatting>
  <conditionalFormatting sqref="J41:J43">
    <cfRule type="expression" dxfId="149" priority="93" stopIfTrue="1">
      <formula>CelHeeftFormule</formula>
    </cfRule>
  </conditionalFormatting>
  <conditionalFormatting sqref="H41:H43">
    <cfRule type="expression" dxfId="148" priority="92" stopIfTrue="1">
      <formula>CelHeeftFormule</formula>
    </cfRule>
  </conditionalFormatting>
  <conditionalFormatting sqref="C45">
    <cfRule type="expression" dxfId="147" priority="91" stopIfTrue="1">
      <formula>CelHeeftFormule</formula>
    </cfRule>
  </conditionalFormatting>
  <conditionalFormatting sqref="E41:E43">
    <cfRule type="expression" dxfId="146" priority="94" stopIfTrue="1">
      <formula>CelHeeftFormule</formula>
    </cfRule>
  </conditionalFormatting>
  <conditionalFormatting sqref="B54">
    <cfRule type="expression" dxfId="145" priority="220" stopIfTrue="1">
      <formula>CelHeeftFormule</formula>
    </cfRule>
  </conditionalFormatting>
  <conditionalFormatting sqref="B56 B59:B62">
    <cfRule type="expression" dxfId="144" priority="219" stopIfTrue="1">
      <formula>CelHeeftFormule</formula>
    </cfRule>
  </conditionalFormatting>
  <conditionalFormatting sqref="C54">
    <cfRule type="expression" dxfId="143" priority="216" stopIfTrue="1">
      <formula>CelHeeftFormule</formula>
    </cfRule>
  </conditionalFormatting>
  <conditionalFormatting sqref="B55">
    <cfRule type="expression" dxfId="142" priority="210" stopIfTrue="1">
      <formula>CelHeeftFormule</formula>
    </cfRule>
  </conditionalFormatting>
  <conditionalFormatting sqref="B57">
    <cfRule type="expression" dxfId="141" priority="209" stopIfTrue="1">
      <formula>CelHeeftFormule</formula>
    </cfRule>
  </conditionalFormatting>
  <conditionalFormatting sqref="B58">
    <cfRule type="expression" dxfId="140" priority="208" stopIfTrue="1">
      <formula>CelHeeftFormule</formula>
    </cfRule>
  </conditionalFormatting>
  <conditionalFormatting sqref="B65">
    <cfRule type="expression" dxfId="139" priority="194" stopIfTrue="1">
      <formula>CelHeeftFormule</formula>
    </cfRule>
  </conditionalFormatting>
  <conditionalFormatting sqref="B68">
    <cfRule type="expression" dxfId="138" priority="185" stopIfTrue="1">
      <formula>CelHeeftFormule</formula>
    </cfRule>
  </conditionalFormatting>
  <conditionalFormatting sqref="B74">
    <cfRule type="expression" dxfId="137" priority="184" stopIfTrue="1">
      <formula>CelHeeftFormule</formula>
    </cfRule>
  </conditionalFormatting>
  <conditionalFormatting sqref="D27">
    <cfRule type="expression" dxfId="136" priority="35" stopIfTrue="1">
      <formula>CelHeeftFormule</formula>
    </cfRule>
  </conditionalFormatting>
  <conditionalFormatting sqref="D26">
    <cfRule type="expression" dxfId="135" priority="48" stopIfTrue="1">
      <formula>CelHeeftFormule</formula>
    </cfRule>
  </conditionalFormatting>
  <conditionalFormatting sqref="D36 D38">
    <cfRule type="expression" dxfId="134" priority="47" stopIfTrue="1">
      <formula>CelHeeftFormule</formula>
    </cfRule>
  </conditionalFormatting>
  <conditionalFormatting sqref="D34">
    <cfRule type="expression" dxfId="133" priority="45" stopIfTrue="1">
      <formula>CelHeeftFormule</formula>
    </cfRule>
  </conditionalFormatting>
  <conditionalFormatting sqref="D37">
    <cfRule type="expression" dxfId="132" priority="42" stopIfTrue="1">
      <formula>CelHeeftFormule</formula>
    </cfRule>
  </conditionalFormatting>
  <conditionalFormatting sqref="D39">
    <cfRule type="expression" dxfId="131" priority="41" stopIfTrue="1">
      <formula>CelHeeftFormule</formula>
    </cfRule>
  </conditionalFormatting>
  <conditionalFormatting sqref="D40">
    <cfRule type="expression" dxfId="130" priority="40" stopIfTrue="1">
      <formula>CelHeeftFormule</formula>
    </cfRule>
  </conditionalFormatting>
  <conditionalFormatting sqref="D41:D43">
    <cfRule type="expression" dxfId="129" priority="39" stopIfTrue="1">
      <formula>CelHeeftFormule</formula>
    </cfRule>
  </conditionalFormatting>
  <conditionalFormatting sqref="D45">
    <cfRule type="expression" dxfId="128" priority="38" stopIfTrue="1">
      <formula>CelHeeftFormule</formula>
    </cfRule>
  </conditionalFormatting>
  <conditionalFormatting sqref="D46 D48">
    <cfRule type="expression" dxfId="127" priority="37" stopIfTrue="1">
      <formula>CelHeeftFormule</formula>
    </cfRule>
  </conditionalFormatting>
  <conditionalFormatting sqref="D44">
    <cfRule type="expression" dxfId="126" priority="36" stopIfTrue="1">
      <formula>CelHeeftFormule</formula>
    </cfRule>
  </conditionalFormatting>
  <conditionalFormatting sqref="D47">
    <cfRule type="expression" dxfId="125" priority="34" stopIfTrue="1">
      <formula>CelHeeftFormule</formula>
    </cfRule>
  </conditionalFormatting>
  <conditionalFormatting sqref="F61:F62">
    <cfRule type="expression" dxfId="124" priority="33" stopIfTrue="1">
      <formula>CelHeeftFormule</formula>
    </cfRule>
  </conditionalFormatting>
  <conditionalFormatting sqref="C68:C69">
    <cfRule type="expression" dxfId="123" priority="17" stopIfTrue="1">
      <formula>CelHeeftFormule</formula>
    </cfRule>
  </conditionalFormatting>
  <conditionalFormatting sqref="C67">
    <cfRule type="expression" dxfId="122" priority="18" stopIfTrue="1">
      <formula>CelHeeftFormule</formula>
    </cfRule>
  </conditionalFormatting>
  <conditionalFormatting sqref="C61">
    <cfRule type="expression" dxfId="121" priority="30" stopIfTrue="1">
      <formula>CelHeeftFormule</formula>
    </cfRule>
  </conditionalFormatting>
  <conditionalFormatting sqref="C57:C60">
    <cfRule type="expression" dxfId="120" priority="29" stopIfTrue="1">
      <formula>CelHeeftFormule</formula>
    </cfRule>
  </conditionalFormatting>
  <conditionalFormatting sqref="E61:E62">
    <cfRule type="expression" dxfId="119" priority="28" stopIfTrue="1">
      <formula>CelHeeftFormule</formula>
    </cfRule>
  </conditionalFormatting>
  <conditionalFormatting sqref="E57:E60">
    <cfRule type="expression" dxfId="118" priority="27" stopIfTrue="1">
      <formula>CelHeeftFormule</formula>
    </cfRule>
  </conditionalFormatting>
  <conditionalFormatting sqref="D61:D62">
    <cfRule type="expression" dxfId="117" priority="26" stopIfTrue="1">
      <formula>CelHeeftFormule</formula>
    </cfRule>
  </conditionalFormatting>
  <conditionalFormatting sqref="D57:D60">
    <cfRule type="expression" dxfId="116" priority="25" stopIfTrue="1">
      <formula>CelHeeftFormule</formula>
    </cfRule>
  </conditionalFormatting>
  <conditionalFormatting sqref="C70:C74">
    <cfRule type="expression" dxfId="115" priority="24" stopIfTrue="1">
      <formula>CelHeeftFormule</formula>
    </cfRule>
  </conditionalFormatting>
  <conditionalFormatting sqref="C79">
    <cfRule type="expression" dxfId="114" priority="19" stopIfTrue="1">
      <formula>CelHeeftFormule</formula>
    </cfRule>
  </conditionalFormatting>
  <conditionalFormatting sqref="C71">
    <cfRule type="expression" dxfId="113" priority="22" stopIfTrue="1">
      <formula>CelHeeftFormule</formula>
    </cfRule>
  </conditionalFormatting>
  <conditionalFormatting sqref="C76:C78 C80:C82">
    <cfRule type="expression" dxfId="112" priority="21" stopIfTrue="1">
      <formula>CelHeeftFormule</formula>
    </cfRule>
  </conditionalFormatting>
  <conditionalFormatting sqref="C75">
    <cfRule type="expression" dxfId="111" priority="20" stopIfTrue="1">
      <formula>CelHeeftFormule</formula>
    </cfRule>
  </conditionalFormatting>
  <conditionalFormatting sqref="C25">
    <cfRule type="expression" dxfId="110" priority="149" stopIfTrue="1">
      <formula>CelHeeftFormule</formula>
    </cfRule>
  </conditionalFormatting>
  <conditionalFormatting sqref="E40">
    <cfRule type="expression" dxfId="109" priority="100" stopIfTrue="1">
      <formula>CelHeeftFormule</formula>
    </cfRule>
  </conditionalFormatting>
  <conditionalFormatting sqref="J40">
    <cfRule type="expression" dxfId="108" priority="99" stopIfTrue="1">
      <formula>CelHeeftFormule</formula>
    </cfRule>
  </conditionalFormatting>
  <conditionalFormatting sqref="H40">
    <cfRule type="expression" dxfId="107" priority="98" stopIfTrue="1">
      <formula>CelHeeftFormule</formula>
    </cfRule>
  </conditionalFormatting>
  <conditionalFormatting sqref="C41:C43">
    <cfRule type="expression" dxfId="106" priority="97" stopIfTrue="1">
      <formula>CelHeeftFormule</formula>
    </cfRule>
  </conditionalFormatting>
  <conditionalFormatting sqref="F45">
    <cfRule type="expression" dxfId="105" priority="90" stopIfTrue="1">
      <formula>CelHeeftFormule</formula>
    </cfRule>
  </conditionalFormatting>
  <conditionalFormatting sqref="E45">
    <cfRule type="expression" dxfId="104" priority="88" stopIfTrue="1">
      <formula>CelHeeftFormule</formula>
    </cfRule>
  </conditionalFormatting>
  <conditionalFormatting sqref="J45">
    <cfRule type="expression" dxfId="103" priority="87" stopIfTrue="1">
      <formula>CelHeeftFormule</formula>
    </cfRule>
  </conditionalFormatting>
  <conditionalFormatting sqref="H45">
    <cfRule type="expression" dxfId="102" priority="86" stopIfTrue="1">
      <formula>CelHeeftFormule</formula>
    </cfRule>
  </conditionalFormatting>
  <conditionalFormatting sqref="C46 C48">
    <cfRule type="expression" dxfId="101" priority="85" stopIfTrue="1">
      <formula>CelHeeftFormule</formula>
    </cfRule>
  </conditionalFormatting>
  <conditionalFormatting sqref="F46 F48">
    <cfRule type="expression" dxfId="100" priority="84" stopIfTrue="1">
      <formula>CelHeeftFormule</formula>
    </cfRule>
  </conditionalFormatting>
  <conditionalFormatting sqref="E46 E48">
    <cfRule type="expression" dxfId="99" priority="82" stopIfTrue="1">
      <formula>CelHeeftFormule</formula>
    </cfRule>
  </conditionalFormatting>
  <conditionalFormatting sqref="J48">
    <cfRule type="expression" dxfId="98" priority="81" stopIfTrue="1">
      <formula>CelHeeftFormule</formula>
    </cfRule>
  </conditionalFormatting>
  <conditionalFormatting sqref="J46">
    <cfRule type="expression" dxfId="97" priority="80" stopIfTrue="1">
      <formula>CelHeeftFormule</formula>
    </cfRule>
  </conditionalFormatting>
  <conditionalFormatting sqref="H46 H48">
    <cfRule type="expression" dxfId="96" priority="79" stopIfTrue="1">
      <formula>CelHeeftFormule</formula>
    </cfRule>
  </conditionalFormatting>
  <conditionalFormatting sqref="C44">
    <cfRule type="expression" dxfId="95" priority="78" stopIfTrue="1">
      <formula>CelHeeftFormule</formula>
    </cfRule>
  </conditionalFormatting>
  <conditionalFormatting sqref="F44">
    <cfRule type="expression" dxfId="94" priority="77" stopIfTrue="1">
      <formula>CelHeeftFormule</formula>
    </cfRule>
  </conditionalFormatting>
  <conditionalFormatting sqref="E44">
    <cfRule type="expression" dxfId="93" priority="75" stopIfTrue="1">
      <formula>CelHeeftFormule</formula>
    </cfRule>
  </conditionalFormatting>
  <conditionalFormatting sqref="J44">
    <cfRule type="expression" dxfId="92" priority="74" stopIfTrue="1">
      <formula>CelHeeftFormule</formula>
    </cfRule>
  </conditionalFormatting>
  <conditionalFormatting sqref="H44">
    <cfRule type="expression" dxfId="91" priority="73" stopIfTrue="1">
      <formula>CelHeeftFormule</formula>
    </cfRule>
  </conditionalFormatting>
  <conditionalFormatting sqref="C27">
    <cfRule type="expression" dxfId="90" priority="72" stopIfTrue="1">
      <formula>CelHeeftFormule</formula>
    </cfRule>
  </conditionalFormatting>
  <conditionalFormatting sqref="F27">
    <cfRule type="expression" dxfId="89" priority="71" stopIfTrue="1">
      <formula>CelHeeftFormule</formula>
    </cfRule>
  </conditionalFormatting>
  <conditionalFormatting sqref="E27">
    <cfRule type="expression" dxfId="88" priority="69" stopIfTrue="1">
      <formula>CelHeeftFormule</formula>
    </cfRule>
  </conditionalFormatting>
  <conditionalFormatting sqref="H27">
    <cfRule type="expression" dxfId="87" priority="68" stopIfTrue="1">
      <formula>CelHeeftFormule</formula>
    </cfRule>
  </conditionalFormatting>
  <conditionalFormatting sqref="J27">
    <cfRule type="expression" dxfId="86" priority="67" stopIfTrue="1">
      <formula>CelHeeftFormule</formula>
    </cfRule>
  </conditionalFormatting>
  <conditionalFormatting sqref="C47">
    <cfRule type="expression" dxfId="85" priority="66" stopIfTrue="1">
      <formula>CelHeeftFormule</formula>
    </cfRule>
  </conditionalFormatting>
  <conditionalFormatting sqref="F47">
    <cfRule type="expression" dxfId="84" priority="65" stopIfTrue="1">
      <formula>CelHeeftFormule</formula>
    </cfRule>
  </conditionalFormatting>
  <conditionalFormatting sqref="E47">
    <cfRule type="expression" dxfId="83" priority="63" stopIfTrue="1">
      <formula>CelHeeftFormule</formula>
    </cfRule>
  </conditionalFormatting>
  <conditionalFormatting sqref="J47">
    <cfRule type="expression" dxfId="82" priority="62" stopIfTrue="1">
      <formula>CelHeeftFormule</formula>
    </cfRule>
  </conditionalFormatting>
  <conditionalFormatting sqref="H47">
    <cfRule type="expression" dxfId="81" priority="61" stopIfTrue="1">
      <formula>CelHeeftFormule</formula>
    </cfRule>
  </conditionalFormatting>
  <conditionalFormatting sqref="G26">
    <cfRule type="expression" dxfId="80" priority="60" stopIfTrue="1">
      <formula>CelHeeftFormule</formula>
    </cfRule>
  </conditionalFormatting>
  <conditionalFormatting sqref="G36:G38">
    <cfRule type="expression" dxfId="79" priority="58" stopIfTrue="1">
      <formula>CelHeeftFormule</formula>
    </cfRule>
  </conditionalFormatting>
  <conditionalFormatting sqref="G39">
    <cfRule type="expression" dxfId="78" priority="56" stopIfTrue="1">
      <formula>CelHeeftFormule</formula>
    </cfRule>
  </conditionalFormatting>
  <conditionalFormatting sqref="G40">
    <cfRule type="expression" dxfId="77" priority="55" stopIfTrue="1">
      <formula>CelHeeftFormule</formula>
    </cfRule>
  </conditionalFormatting>
  <conditionalFormatting sqref="G41:G43">
    <cfRule type="expression" dxfId="76" priority="54" stopIfTrue="1">
      <formula>CelHeeftFormule</formula>
    </cfRule>
  </conditionalFormatting>
  <conditionalFormatting sqref="G45">
    <cfRule type="expression" dxfId="75" priority="53" stopIfTrue="1">
      <formula>CelHeeftFormule</formula>
    </cfRule>
  </conditionalFormatting>
  <conditionalFormatting sqref="G46 G48">
    <cfRule type="expression" dxfId="74" priority="52" stopIfTrue="1">
      <formula>CelHeeftFormule</formula>
    </cfRule>
  </conditionalFormatting>
  <conditionalFormatting sqref="G44">
    <cfRule type="expression" dxfId="73" priority="51" stopIfTrue="1">
      <formula>CelHeeftFormule</formula>
    </cfRule>
  </conditionalFormatting>
  <conditionalFormatting sqref="G27">
    <cfRule type="expression" dxfId="72" priority="50" stopIfTrue="1">
      <formula>CelHeeftFormule</formula>
    </cfRule>
  </conditionalFormatting>
  <conditionalFormatting sqref="G47">
    <cfRule type="expression" dxfId="71" priority="49" stopIfTrue="1">
      <formula>CelHeeftFormule</formula>
    </cfRule>
  </conditionalFormatting>
  <conditionalFormatting sqref="F57:F60">
    <cfRule type="expression" dxfId="70" priority="32" stopIfTrue="1">
      <formula>CelHeeftFormule</formula>
    </cfRule>
  </conditionalFormatting>
  <conditionalFormatting sqref="C62">
    <cfRule type="expression" dxfId="69" priority="31" stopIfTrue="1">
      <formula>CelHeeftFormule</formula>
    </cfRule>
  </conditionalFormatting>
  <conditionalFormatting sqref="C68">
    <cfRule type="expression" dxfId="68" priority="16" stopIfTrue="1">
      <formula>CelHeeftFormule</formula>
    </cfRule>
  </conditionalFormatting>
  <conditionalFormatting sqref="E70:E74">
    <cfRule type="expression" dxfId="67" priority="7" stopIfTrue="1">
      <formula>CelHeeftFormule</formula>
    </cfRule>
  </conditionalFormatting>
  <conditionalFormatting sqref="E67:E69">
    <cfRule type="expression" dxfId="66" priority="6" stopIfTrue="1">
      <formula>CelHeeftFormule</formula>
    </cfRule>
  </conditionalFormatting>
  <conditionalFormatting sqref="D70:D74">
    <cfRule type="expression" dxfId="65" priority="5" stopIfTrue="1">
      <formula>CelHeeftFormule</formula>
    </cfRule>
  </conditionalFormatting>
  <conditionalFormatting sqref="D67:D69">
    <cfRule type="expression" dxfId="64" priority="4" stopIfTrue="1">
      <formula>CelHeeftFormule</formula>
    </cfRule>
  </conditionalFormatting>
  <conditionalFormatting sqref="F25">
    <cfRule type="expression" dxfId="63" priority="2" stopIfTrue="1">
      <formula>CelHeeftFormule</formula>
    </cfRule>
  </conditionalFormatting>
  <conditionalFormatting sqref="F25">
    <cfRule type="expression" dxfId="62" priority="3" stopIfTrue="1">
      <formula>CelHeeftFormule</formula>
    </cfRule>
  </conditionalFormatting>
  <conditionalFormatting sqref="B35">
    <cfRule type="expression" dxfId="61" priority="1" stopIfTrue="1">
      <formula>CelHeeftFormule</formula>
    </cfRule>
  </conditionalFormatting>
  <hyperlinks>
    <hyperlink ref="B2" location="Inhoudsopgave!A1" display="GO BACK TO TABLE OF CONTENTS"/>
  </hyperlinks>
  <pageMargins left="0.7" right="0.7" top="0.75" bottom="0.75" header="0.3" footer="0.3"/>
  <pageSetup paperSize="9" scale="70" orientation="landscape" r:id="rId1"/>
  <rowBreaks count="2" manualBreakCount="2">
    <brk id="21" max="9" man="1"/>
    <brk id="53"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1"/>
  <sheetViews>
    <sheetView workbookViewId="0">
      <selection activeCell="C22" sqref="C22"/>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14" t="s">
        <v>0</v>
      </c>
    </row>
    <row r="4" spans="2:5">
      <c r="B4" s="15" t="s">
        <v>173</v>
      </c>
    </row>
    <row r="5" spans="2:5" ht="15.75">
      <c r="B5" s="15" t="s">
        <v>175</v>
      </c>
      <c r="C5" s="4"/>
      <c r="D5" s="4"/>
      <c r="E5" s="4"/>
    </row>
    <row r="6" spans="2:5" ht="12.75" customHeight="1">
      <c r="B6" s="4"/>
      <c r="C6" s="4"/>
      <c r="D6" s="4"/>
      <c r="E6" s="4"/>
    </row>
    <row r="7" spans="2:5" ht="12.75" customHeight="1">
      <c r="B7" s="28"/>
      <c r="C7" s="216" t="s">
        <v>306</v>
      </c>
      <c r="D7" s="217" t="s">
        <v>307</v>
      </c>
      <c r="E7" s="217" t="s">
        <v>308</v>
      </c>
    </row>
    <row r="8" spans="2:5">
      <c r="B8" s="125" t="s">
        <v>176</v>
      </c>
      <c r="C8" s="218">
        <v>1.77</v>
      </c>
      <c r="D8" s="219">
        <v>1.95</v>
      </c>
      <c r="E8" s="219">
        <v>1.93</v>
      </c>
    </row>
    <row r="9" spans="2:5">
      <c r="B9" s="125" t="s">
        <v>178</v>
      </c>
      <c r="C9" s="218" t="s">
        <v>177</v>
      </c>
      <c r="D9" s="219" t="s">
        <v>177</v>
      </c>
      <c r="E9" s="219" t="s">
        <v>177</v>
      </c>
    </row>
    <row r="10" spans="2:5">
      <c r="B10" s="125" t="s">
        <v>179</v>
      </c>
      <c r="C10" s="218">
        <v>1.07</v>
      </c>
      <c r="D10" s="219">
        <v>1.03</v>
      </c>
      <c r="E10" s="219">
        <v>1.03</v>
      </c>
    </row>
    <row r="11" spans="2:5">
      <c r="B11" s="18" t="s">
        <v>180</v>
      </c>
      <c r="C11" s="20">
        <v>10592</v>
      </c>
      <c r="D11" s="21">
        <v>11836</v>
      </c>
      <c r="E11" s="21">
        <v>10533</v>
      </c>
    </row>
    <row r="12" spans="2:5">
      <c r="C12" s="3"/>
      <c r="D12" s="3"/>
      <c r="E12" s="3"/>
    </row>
    <row r="14" spans="2:5">
      <c r="B14" s="15" t="s">
        <v>188</v>
      </c>
    </row>
    <row r="15" spans="2:5">
      <c r="B15" s="137" t="s">
        <v>181</v>
      </c>
      <c r="C15" s="216" t="s">
        <v>306</v>
      </c>
      <c r="D15" s="217" t="s">
        <v>307</v>
      </c>
      <c r="E15" s="217" t="s">
        <v>308</v>
      </c>
    </row>
    <row r="16" spans="2:5">
      <c r="B16" s="220" t="s">
        <v>182</v>
      </c>
      <c r="C16" s="20">
        <v>3753</v>
      </c>
      <c r="D16" s="128">
        <v>3314</v>
      </c>
      <c r="E16" s="128">
        <v>2816</v>
      </c>
    </row>
    <row r="17" spans="2:5">
      <c r="B17" s="125" t="s">
        <v>183</v>
      </c>
      <c r="C17" s="20">
        <v>1600</v>
      </c>
      <c r="D17" s="128">
        <v>2563</v>
      </c>
      <c r="E17" s="128">
        <v>2713</v>
      </c>
    </row>
    <row r="18" spans="2:5">
      <c r="B18" s="125" t="s">
        <v>184</v>
      </c>
      <c r="C18" s="20">
        <v>850</v>
      </c>
      <c r="D18" s="128">
        <v>805</v>
      </c>
      <c r="E18" s="128">
        <v>755</v>
      </c>
    </row>
    <row r="19" spans="2:5">
      <c r="B19" s="125" t="s">
        <v>185</v>
      </c>
      <c r="C19" s="20">
        <v>421</v>
      </c>
      <c r="D19" s="128">
        <v>377</v>
      </c>
      <c r="E19" s="128">
        <v>351</v>
      </c>
    </row>
    <row r="20" spans="2:5" ht="13.5" thickBot="1">
      <c r="B20" s="147" t="s">
        <v>186</v>
      </c>
      <c r="C20" s="149">
        <v>3968</v>
      </c>
      <c r="D20" s="221">
        <v>4777</v>
      </c>
      <c r="E20" s="221">
        <v>3898</v>
      </c>
    </row>
    <row r="21" spans="2:5">
      <c r="B21" s="163" t="s">
        <v>187</v>
      </c>
      <c r="C21" s="111">
        <v>10592</v>
      </c>
      <c r="D21" s="222">
        <v>11836</v>
      </c>
      <c r="E21" s="222">
        <v>10533</v>
      </c>
    </row>
  </sheetData>
  <conditionalFormatting sqref="E5:E6 B5:C6">
    <cfRule type="expression" dxfId="60" priority="137" stopIfTrue="1">
      <formula>CelHeeftFormule</formula>
    </cfRule>
  </conditionalFormatting>
  <conditionalFormatting sqref="D5:D6">
    <cfRule type="expression" dxfId="59" priority="136" stopIfTrue="1">
      <formula>CelHeeftFormule</formula>
    </cfRule>
  </conditionalFormatting>
  <conditionalFormatting sqref="B4">
    <cfRule type="expression" dxfId="58" priority="135" stopIfTrue="1">
      <formula>CelHeeftFormule</formula>
    </cfRule>
  </conditionalFormatting>
  <conditionalFormatting sqref="B14">
    <cfRule type="expression" dxfId="57" priority="6" stopIfTrue="1">
      <formula>CelHeeftFormule</formula>
    </cfRule>
  </conditionalFormatting>
  <conditionalFormatting sqref="C11">
    <cfRule type="expression" dxfId="56" priority="4" stopIfTrue="1">
      <formula>CelHeeftFormule</formula>
    </cfRule>
  </conditionalFormatting>
  <conditionalFormatting sqref="E11">
    <cfRule type="expression" dxfId="55" priority="3" stopIfTrue="1">
      <formula>CelHeeftFormule</formula>
    </cfRule>
  </conditionalFormatting>
  <conditionalFormatting sqref="B11">
    <cfRule type="expression" dxfId="54" priority="12" stopIfTrue="1">
      <formula>CelHeeftFormule</formula>
    </cfRule>
  </conditionalFormatting>
  <conditionalFormatting sqref="B7">
    <cfRule type="expression" dxfId="53" priority="10" stopIfTrue="1">
      <formula>CelHeeftFormule</formula>
    </cfRule>
  </conditionalFormatting>
  <conditionalFormatting sqref="D11">
    <cfRule type="expression" dxfId="52" priority="2" stopIfTrue="1">
      <formula>CelHeeftFormule</formula>
    </cfRule>
  </conditionalFormatting>
  <conditionalFormatting sqref="C16:C21">
    <cfRule type="expression" dxfId="51" priority="1" stopIfTrue="1">
      <formula>CelHeeftFormule</formula>
    </cfRule>
  </conditionalFormatting>
  <hyperlinks>
    <hyperlink ref="B2" location="Inhoudsopgave!A1" display="GO BACK TO TABLE OF CONTENTS"/>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1"/>
  <sheetViews>
    <sheetView zoomScale="110" zoomScaleNormal="110" workbookViewId="0">
      <selection activeCell="E23" sqref="E23"/>
    </sheetView>
  </sheetViews>
  <sheetFormatPr defaultColWidth="9.140625"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14" t="s">
        <v>0</v>
      </c>
    </row>
    <row r="4" spans="2:4">
      <c r="B4" s="15" t="s">
        <v>221</v>
      </c>
    </row>
    <row r="5" spans="2:4" ht="15.75">
      <c r="B5" s="15" t="s">
        <v>192</v>
      </c>
      <c r="C5" s="4"/>
      <c r="D5" s="4"/>
    </row>
    <row r="6" spans="2:4" ht="12.75" customHeight="1">
      <c r="B6" s="4"/>
      <c r="C6" s="4"/>
      <c r="D6" s="4"/>
    </row>
    <row r="7" spans="2:4">
      <c r="B7" s="137" t="s">
        <v>193</v>
      </c>
      <c r="C7" s="223">
        <v>43100</v>
      </c>
      <c r="D7" s="224">
        <v>42735</v>
      </c>
    </row>
    <row r="8" spans="2:4">
      <c r="B8" s="65" t="s">
        <v>194</v>
      </c>
      <c r="C8" s="225"/>
      <c r="D8" s="102"/>
    </row>
    <row r="9" spans="2:4">
      <c r="B9" s="125" t="s">
        <v>195</v>
      </c>
      <c r="C9" s="226">
        <v>2574</v>
      </c>
      <c r="D9" s="227">
        <v>2297</v>
      </c>
    </row>
    <row r="10" spans="2:4">
      <c r="B10" s="125" t="s">
        <v>196</v>
      </c>
      <c r="C10" s="226">
        <v>1075</v>
      </c>
      <c r="D10" s="227">
        <v>1533</v>
      </c>
    </row>
    <row r="11" spans="2:4">
      <c r="B11" s="125" t="s">
        <v>197</v>
      </c>
      <c r="C11" s="226">
        <v>5094</v>
      </c>
      <c r="D11" s="227">
        <v>5970</v>
      </c>
    </row>
    <row r="12" spans="2:4">
      <c r="B12" s="125" t="s">
        <v>198</v>
      </c>
      <c r="C12" s="226">
        <v>2249</v>
      </c>
      <c r="D12" s="227">
        <v>2532</v>
      </c>
    </row>
    <row r="13" spans="2:4">
      <c r="B13" s="125" t="s">
        <v>78</v>
      </c>
      <c r="C13" s="226">
        <v>49322</v>
      </c>
      <c r="D13" s="227">
        <v>48620</v>
      </c>
    </row>
    <row r="14" spans="2:4">
      <c r="B14" s="125" t="s">
        <v>199</v>
      </c>
      <c r="C14" s="226">
        <v>67</v>
      </c>
      <c r="D14" s="227">
        <v>73</v>
      </c>
    </row>
    <row r="15" spans="2:4">
      <c r="B15" s="125" t="s">
        <v>147</v>
      </c>
      <c r="C15" s="226">
        <v>14</v>
      </c>
      <c r="D15" s="227">
        <v>15</v>
      </c>
    </row>
    <row r="16" spans="2:4">
      <c r="B16" s="125" t="s">
        <v>200</v>
      </c>
      <c r="C16" s="226">
        <v>110</v>
      </c>
      <c r="D16" s="227">
        <v>137</v>
      </c>
    </row>
    <row r="17" spans="2:4">
      <c r="B17" s="125" t="s">
        <v>201</v>
      </c>
      <c r="C17" s="226">
        <v>22</v>
      </c>
      <c r="D17" s="227">
        <v>0</v>
      </c>
    </row>
    <row r="18" spans="2:4" ht="13.5" thickBot="1">
      <c r="B18" s="147" t="s">
        <v>202</v>
      </c>
      <c r="C18" s="228">
        <v>365</v>
      </c>
      <c r="D18" s="229">
        <v>411</v>
      </c>
    </row>
    <row r="19" spans="2:4">
      <c r="B19" s="163" t="s">
        <v>203</v>
      </c>
      <c r="C19" s="230">
        <v>60892</v>
      </c>
      <c r="D19" s="231">
        <v>61588</v>
      </c>
    </row>
    <row r="20" spans="2:4">
      <c r="B20" s="65" t="s">
        <v>204</v>
      </c>
      <c r="C20" s="110"/>
      <c r="D20" s="232"/>
    </row>
    <row r="21" spans="2:4">
      <c r="B21" s="125" t="s">
        <v>205</v>
      </c>
      <c r="C21" s="226">
        <v>36575</v>
      </c>
      <c r="D21" s="233">
        <v>36593</v>
      </c>
    </row>
    <row r="22" spans="2:4">
      <c r="B22" s="137" t="s">
        <v>206</v>
      </c>
      <c r="C22" s="234">
        <v>10280</v>
      </c>
      <c r="D22" s="235">
        <v>10835</v>
      </c>
    </row>
    <row r="23" spans="2:4">
      <c r="B23" s="65" t="s">
        <v>207</v>
      </c>
      <c r="C23" s="230">
        <v>46855</v>
      </c>
      <c r="D23" s="236">
        <v>47428</v>
      </c>
    </row>
    <row r="24" spans="2:4">
      <c r="B24" s="102"/>
      <c r="C24" s="237"/>
      <c r="D24" s="238"/>
    </row>
    <row r="25" spans="2:4">
      <c r="B25" s="125" t="s">
        <v>208</v>
      </c>
      <c r="C25" s="226">
        <v>2681</v>
      </c>
      <c r="D25" s="233">
        <v>1446</v>
      </c>
    </row>
    <row r="26" spans="2:4">
      <c r="B26" s="125" t="s">
        <v>209</v>
      </c>
      <c r="C26" s="226">
        <v>4900</v>
      </c>
      <c r="D26" s="233">
        <v>5696</v>
      </c>
    </row>
    <row r="27" spans="2:4">
      <c r="B27" s="125" t="s">
        <v>196</v>
      </c>
      <c r="C27" s="226">
        <v>1252</v>
      </c>
      <c r="D27" s="233">
        <v>1861</v>
      </c>
    </row>
    <row r="28" spans="2:4">
      <c r="B28" s="125" t="s">
        <v>210</v>
      </c>
      <c r="C28" s="226">
        <v>45</v>
      </c>
      <c r="D28" s="233">
        <v>59</v>
      </c>
    </row>
    <row r="29" spans="2:4">
      <c r="B29" s="125" t="s">
        <v>201</v>
      </c>
      <c r="C29" s="226">
        <v>0</v>
      </c>
      <c r="D29" s="233">
        <v>25</v>
      </c>
    </row>
    <row r="30" spans="2:4">
      <c r="B30" s="125" t="s">
        <v>211</v>
      </c>
      <c r="C30" s="226">
        <v>822</v>
      </c>
      <c r="D30" s="233">
        <v>891</v>
      </c>
    </row>
    <row r="31" spans="2:4">
      <c r="B31" s="125" t="s">
        <v>212</v>
      </c>
      <c r="C31" s="226">
        <v>125</v>
      </c>
      <c r="D31" s="233">
        <v>120</v>
      </c>
    </row>
    <row r="32" spans="2:4">
      <c r="B32" s="137" t="s">
        <v>213</v>
      </c>
      <c r="C32" s="234">
        <v>498</v>
      </c>
      <c r="D32" s="235">
        <v>501</v>
      </c>
    </row>
    <row r="33" spans="2:4">
      <c r="B33" s="65" t="s">
        <v>214</v>
      </c>
      <c r="C33" s="230">
        <v>10323</v>
      </c>
      <c r="D33" s="236">
        <v>10599</v>
      </c>
    </row>
    <row r="34" spans="2:4">
      <c r="B34" s="102"/>
      <c r="C34" s="237"/>
      <c r="D34" s="238"/>
    </row>
    <row r="35" spans="2:4">
      <c r="B35" s="125" t="s">
        <v>215</v>
      </c>
      <c r="C35" s="226">
        <v>381</v>
      </c>
      <c r="D35" s="233">
        <v>381</v>
      </c>
    </row>
    <row r="36" spans="2:4">
      <c r="B36" s="125" t="s">
        <v>216</v>
      </c>
      <c r="C36" s="226">
        <v>3004</v>
      </c>
      <c r="D36" s="233">
        <v>2831</v>
      </c>
    </row>
    <row r="37" spans="2:4">
      <c r="B37" s="137" t="s">
        <v>217</v>
      </c>
      <c r="C37" s="234">
        <v>329</v>
      </c>
      <c r="D37" s="235">
        <v>349</v>
      </c>
    </row>
    <row r="38" spans="2:4" ht="24.75" thickBot="1">
      <c r="B38" s="239" t="s">
        <v>139</v>
      </c>
      <c r="C38" s="240">
        <v>3714</v>
      </c>
      <c r="D38" s="241">
        <v>3561</v>
      </c>
    </row>
    <row r="39" spans="2:4">
      <c r="B39" s="137" t="s">
        <v>218</v>
      </c>
      <c r="C39" s="242">
        <v>0</v>
      </c>
      <c r="D39" s="243">
        <v>0</v>
      </c>
    </row>
    <row r="40" spans="2:4" ht="13.5" thickBot="1">
      <c r="B40" s="209" t="s">
        <v>219</v>
      </c>
      <c r="C40" s="244">
        <v>3714</v>
      </c>
      <c r="D40" s="241">
        <v>3561</v>
      </c>
    </row>
    <row r="41" spans="2:4">
      <c r="B41" s="65" t="s">
        <v>220</v>
      </c>
      <c r="C41" s="230">
        <v>60892</v>
      </c>
      <c r="D41" s="236">
        <v>61588</v>
      </c>
    </row>
  </sheetData>
  <conditionalFormatting sqref="D5:D6 B5:B6">
    <cfRule type="expression" dxfId="50" priority="41" stopIfTrue="1">
      <formula>CelHeeftFormule</formula>
    </cfRule>
  </conditionalFormatting>
  <conditionalFormatting sqref="C5:C6">
    <cfRule type="expression" dxfId="49" priority="40" stopIfTrue="1">
      <formula>CelHeeftFormule</formula>
    </cfRule>
  </conditionalFormatting>
  <conditionalFormatting sqref="B4">
    <cfRule type="expression" dxfId="48" priority="39" stopIfTrue="1">
      <formula>CelHeeftFormule</formula>
    </cfRule>
  </conditionalFormatting>
  <conditionalFormatting sqref="D9">
    <cfRule type="expression" dxfId="47" priority="6" stopIfTrue="1">
      <formula>CelHeeftFormule</formula>
    </cfRule>
  </conditionalFormatting>
  <conditionalFormatting sqref="D39">
    <cfRule type="expression" dxfId="46" priority="7" stopIfTrue="1">
      <formula>CelHeeftFormule</formula>
    </cfRule>
  </conditionalFormatting>
  <conditionalFormatting sqref="D18">
    <cfRule type="expression" dxfId="45" priority="4" stopIfTrue="1">
      <formula>CelHeeftFormule</formula>
    </cfRule>
  </conditionalFormatting>
  <conditionalFormatting sqref="C21:C22">
    <cfRule type="expression" dxfId="44" priority="17" stopIfTrue="1">
      <formula>CelHeeftFormule</formula>
    </cfRule>
  </conditionalFormatting>
  <conditionalFormatting sqref="C23">
    <cfRule type="expression" dxfId="43" priority="16" stopIfTrue="1">
      <formula>CelHeeftFormule</formula>
    </cfRule>
  </conditionalFormatting>
  <conditionalFormatting sqref="C33">
    <cfRule type="expression" dxfId="42" priority="15" stopIfTrue="1">
      <formula>CelHeeftFormule</formula>
    </cfRule>
  </conditionalFormatting>
  <conditionalFormatting sqref="C35:C40">
    <cfRule type="expression" dxfId="41" priority="14" stopIfTrue="1">
      <formula>CelHeeftFormule</formula>
    </cfRule>
  </conditionalFormatting>
  <conditionalFormatting sqref="C41">
    <cfRule type="expression" dxfId="40" priority="13" stopIfTrue="1">
      <formula>CelHeeftFormule</formula>
    </cfRule>
  </conditionalFormatting>
  <conditionalFormatting sqref="C9:C17 D10:D17 C25:C31">
    <cfRule type="expression" dxfId="39" priority="19" stopIfTrue="1">
      <formula>CelHeeftFormule</formula>
    </cfRule>
  </conditionalFormatting>
  <conditionalFormatting sqref="C19">
    <cfRule type="expression" dxfId="38" priority="18" stopIfTrue="1">
      <formula>CelHeeftFormule</formula>
    </cfRule>
  </conditionalFormatting>
  <conditionalFormatting sqref="D18">
    <cfRule type="expression" dxfId="37" priority="2" stopIfTrue="1">
      <formula>CelHeeftFormule</formula>
    </cfRule>
  </conditionalFormatting>
  <conditionalFormatting sqref="C18">
    <cfRule type="expression" dxfId="36" priority="3" stopIfTrue="1">
      <formula>CelHeeftFormule</formula>
    </cfRule>
  </conditionalFormatting>
  <conditionalFormatting sqref="C32">
    <cfRule type="expression" dxfId="35" priority="1" stopIfTrue="1">
      <formula>CelHeeftFormule</formula>
    </cfRule>
  </conditionalFormatting>
  <hyperlinks>
    <hyperlink ref="B2" location="Inhoudsopgave!A1" display="GO BACK TO TABLE OF 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Inhoudsopgave</vt:lpstr>
      <vt:lpstr>1.1 Comer. Ontw.</vt:lpstr>
      <vt:lpstr>2.1 W&amp;V</vt:lpstr>
      <vt:lpstr>2.2 Baten</vt:lpstr>
      <vt:lpstr>2.3 Lasten</vt:lpstr>
      <vt:lpstr>3.1 Kredietrisico</vt:lpstr>
      <vt:lpstr>3.2 Kapitaalmanagement</vt:lpstr>
      <vt:lpstr>3.3 Liquiditeit en financiering</vt:lpstr>
      <vt:lpstr>4.1 Gecon. balans</vt:lpstr>
      <vt:lpstr>4.2 Gecon. W&amp;V</vt:lpstr>
      <vt:lpstr>4.3 Gecon. over. mut. EV</vt:lpstr>
      <vt:lpstr>'1.1 Comer. Ontw.'!Print_Area</vt:lpstr>
      <vt:lpstr>'2.1 W&amp;V'!Print_Area</vt:lpstr>
      <vt:lpstr>'2.2 Baten'!Print_Area</vt:lpstr>
      <vt:lpstr>'2.3 Lasten'!Print_Area</vt:lpstr>
      <vt:lpstr>'3.1 Kredietrisico'!Print_Area</vt:lpstr>
      <vt:lpstr>'3.2 Kapitaalmanagement'!Print_Area</vt:lpstr>
      <vt:lpstr>'3.3 Liquiditeit en financiering'!Print_Area</vt:lpstr>
      <vt:lpstr>'4.1 Gecon. balans'!Print_Area</vt:lpstr>
      <vt:lpstr>'4.2 Gecon. W&amp;V'!Print_Area</vt:lpstr>
      <vt:lpstr>'4.3 Gecon. over. mut. EV'!Print_Area</vt:lpstr>
      <vt:lpstr>Inhoudsopgave!Print_Area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2018-03-08T08:57:20Z</dcterms:modified>
</cp:coreProperties>
</file>