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H:\Buroblad\Documenten\Jaarcijfers 2017\"/>
    </mc:Choice>
  </mc:AlternateContent>
  <bookViews>
    <workbookView xWindow="240" yWindow="210" windowWidth="20115" windowHeight="7365" tabRatio="893"/>
  </bookViews>
  <sheets>
    <sheet name="Table of content" sheetId="1" r:id="rId1"/>
    <sheet name="1.1 Commer. Develop." sheetId="23" r:id="rId2"/>
    <sheet name="2.1 P&amp;L accounts" sheetId="24" r:id="rId3"/>
    <sheet name="2.2 Income" sheetId="25" r:id="rId4"/>
    <sheet name="2.3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atement of changes i" sheetId="35" r:id="rId11"/>
  </sheets>
  <definedNames>
    <definedName name="_xlnm.Print_Area" localSheetId="1">'1.1 Commer. Develop.'!$A$1:$F$24</definedName>
    <definedName name="_xlnm.Print_Area" localSheetId="2">'2.1 P&amp;L accounts'!$A$1:$G$33</definedName>
    <definedName name="_xlnm.Print_Area" localSheetId="3">'2.2 Income'!$A$1:$F$16</definedName>
    <definedName name="_xlnm.Print_Area" localSheetId="4">'2.3 Expenses'!$A$1:$F$41</definedName>
    <definedName name="_xlnm.Print_Area" localSheetId="5">'3.1 Credit risk'!$A$1:$L$130</definedName>
    <definedName name="_xlnm.Print_Area" localSheetId="6">'3.2 Capital management'!$A$1:$J$83</definedName>
    <definedName name="_xlnm.Print_Area" localSheetId="7">'3.3 Liquidity and funding'!$A$1:$E$22</definedName>
    <definedName name="_xlnm.Print_Area" localSheetId="8">'4.1 Consolidated balance sheet'!$A$1:$D$42</definedName>
    <definedName name="_xlnm.Print_Area" localSheetId="9">'4.2 Consolidated income stateme'!$A$1:$D$33</definedName>
    <definedName name="_xlnm.Print_Area" localSheetId="10">'4.3 Con. statement of changes i'!$A$1:$J$20</definedName>
    <definedName name="_xlnm.Print_Area" localSheetId="0">'Table of content'!$A$1:$D$19</definedName>
  </definedNames>
  <calcPr calcId="171027"/>
</workbook>
</file>

<file path=xl/calcChain.xml><?xml version="1.0" encoding="utf-8"?>
<calcChain xmlns="http://schemas.openxmlformats.org/spreadsheetml/2006/main">
  <c r="H37" i="35" l="1"/>
  <c r="G37" i="35"/>
  <c r="F37" i="35"/>
  <c r="E37" i="35"/>
  <c r="D37" i="35"/>
  <c r="C37" i="35"/>
  <c r="C18" i="35"/>
  <c r="I18" i="35"/>
  <c r="H18" i="35"/>
  <c r="G18" i="35"/>
  <c r="F18" i="35"/>
  <c r="E18" i="35"/>
  <c r="D18" i="35"/>
  <c r="F33" i="29"/>
  <c r="F29" i="29"/>
  <c r="C33" i="29"/>
  <c r="C29" i="29"/>
  <c r="H18" i="29"/>
  <c r="G18" i="29"/>
  <c r="H14" i="29"/>
  <c r="H19" i="29" s="1"/>
  <c r="G14" i="29"/>
  <c r="G19" i="29" s="1"/>
  <c r="F18" i="29"/>
  <c r="E18" i="29"/>
  <c r="F14" i="29"/>
  <c r="F19" i="29" s="1"/>
  <c r="E14" i="29"/>
  <c r="E19" i="29" s="1"/>
  <c r="D18" i="29"/>
  <c r="D14" i="29"/>
  <c r="D19" i="29" s="1"/>
  <c r="C18" i="29"/>
  <c r="C14" i="29"/>
  <c r="C19" i="29" s="1"/>
  <c r="E115" i="28"/>
  <c r="C65" i="28"/>
  <c r="D65" i="28"/>
  <c r="J47" i="28"/>
  <c r="J46" i="28"/>
  <c r="J45" i="28"/>
  <c r="J44" i="28"/>
  <c r="J43" i="28"/>
  <c r="I48" i="28"/>
  <c r="H48" i="28"/>
  <c r="G48" i="28"/>
  <c r="F47" i="28"/>
  <c r="F46" i="28"/>
  <c r="F45" i="28"/>
  <c r="F44" i="28"/>
  <c r="F43" i="28"/>
  <c r="E48" i="28"/>
  <c r="D48" i="28"/>
  <c r="I37" i="35" l="1"/>
  <c r="J18" i="35"/>
  <c r="J48" i="28"/>
  <c r="J37" i="35" l="1"/>
</calcChain>
</file>

<file path=xl/comments1.xml><?xml version="1.0" encoding="utf-8"?>
<comments xmlns="http://schemas.openxmlformats.org/spreadsheetml/2006/main">
  <authors>
    <author>Alem, R.G.A.M. van (Renate)</author>
    <author>Steeg, R. van (Ronald)</author>
    <author>Meeuwissen, A.J.H.M. (Arnout)</author>
  </authors>
  <commentList>
    <comment ref="B8" authorId="0" shapeId="0">
      <text>
        <r>
          <rPr>
            <sz val="9"/>
            <color indexed="81"/>
            <rFont val="Tahoma"/>
            <family val="2"/>
          </rPr>
          <t>December 2016 customer number</t>
        </r>
        <r>
          <rPr>
            <sz val="9"/>
            <color indexed="81"/>
            <rFont val="Tahoma"/>
            <family val="2"/>
          </rPr>
          <t xml:space="preserve"> includes an adjustment of 5,000 due to changes in definition</t>
        </r>
      </text>
    </comment>
    <comment ref="B10" authorId="1" shapeId="0">
      <text>
        <r>
          <rPr>
            <sz val="9"/>
            <color indexed="81"/>
            <rFont val="Tahoma"/>
            <family val="2"/>
          </rPr>
          <t>Bron: marktonderzoek door GfK, gebaseerd op Moving Annual Total (MAT) per einde van elke gerapporteerde periode een jaar
terugkijkend.</t>
        </r>
      </text>
    </comment>
    <comment ref="B11" authorId="1" shapeId="0">
      <text>
        <r>
          <rPr>
            <sz val="9"/>
            <color indexed="81"/>
            <rFont val="Tahoma"/>
            <family val="2"/>
          </rPr>
          <t xml:space="preserve">Bron: marktonderzoek door Miles Research.
</t>
        </r>
      </text>
    </comment>
    <comment ref="B20" authorId="0" shapeId="0">
      <text>
        <r>
          <rPr>
            <sz val="9"/>
            <color indexed="81"/>
            <rFont val="Tahoma"/>
            <family val="2"/>
          </rPr>
          <t>Based on CBS data</t>
        </r>
      </text>
    </comment>
    <comment ref="B23" authorId="2" shapeId="0">
      <text>
        <r>
          <rPr>
            <sz val="9"/>
            <color indexed="81"/>
            <rFont val="Tahoma"/>
            <family val="2"/>
          </rPr>
          <t>Market share retail savings June and December 2016 slightly adjusted due to a correction of total Dutch savings market by DNB</t>
        </r>
      </text>
    </comment>
  </commentList>
</comments>
</file>

<file path=xl/comments2.xml><?xml version="1.0" encoding="utf-8"?>
<comments xmlns="http://schemas.openxmlformats.org/spreadsheetml/2006/main">
  <authors>
    <author>Steeg, R. van (Ronald)</author>
    <author>Hak, D. (Davey)</author>
    <author>Alem, R.G.A.M. van (Renate)</author>
  </authors>
  <commentList>
    <comment ref="D6" authorId="0" shapeId="0">
      <text>
        <r>
          <rPr>
            <sz val="9"/>
            <color indexed="81"/>
            <rFont val="Tahoma"/>
            <family val="2"/>
          </rPr>
          <t>De Volksbank changed its accounting policies for prepayment charges on mortgages, comparative figures have been adjusted accordingly.
For more information see section 'Other information - Changes in accounting policies'.</t>
        </r>
      </text>
    </comment>
    <comment ref="G6" authorId="1" shapeId="0">
      <text>
        <r>
          <rPr>
            <sz val="9"/>
            <color indexed="81"/>
            <rFont val="Tahoma"/>
            <family val="2"/>
          </rPr>
          <t>De Volksbank changed its accounting policies for prepayment charges on mortgages, comparative figures have been adjusted accordingly.
For more information see section 'Other information - Changes in accounting policies'.</t>
        </r>
      </text>
    </comment>
    <comment ref="B26" authorId="2" shapeId="0">
      <text>
        <r>
          <rPr>
            <sz val="9"/>
            <color indexed="81"/>
            <rFont val="Tahoma"/>
            <family val="2"/>
          </rPr>
          <t>Total operating expenses excluding the impact of regulatory levies / total income</t>
        </r>
      </text>
    </comment>
    <comment ref="B27" authorId="2" shapeId="0">
      <text>
        <r>
          <rPr>
            <sz val="9"/>
            <color indexed="81"/>
            <rFont val="Tahoma"/>
            <family val="2"/>
          </rPr>
          <t xml:space="preserve">Total operating expenses excluding the impact of regulatory levies and the impact of incidental items (gross amounts) / total income
</t>
        </r>
      </text>
    </comment>
    <comment ref="B28" authorId="2" shapeId="0">
      <text>
        <r>
          <rPr>
            <sz val="9"/>
            <color indexed="81"/>
            <rFont val="Tahoma"/>
            <family val="2"/>
          </rPr>
          <t>Net result / average month-end total equity over the reporting period</t>
        </r>
      </text>
    </comment>
    <comment ref="B29" authorId="2" shapeId="0">
      <text>
        <r>
          <rPr>
            <sz val="9"/>
            <color indexed="81"/>
            <rFont val="Tahoma"/>
            <family val="2"/>
          </rPr>
          <t>Net result adjusted for incidental items / average month-end total equity over the reporting period</t>
        </r>
      </text>
    </comment>
    <comment ref="B30" authorId="2" shapeId="0">
      <text>
        <r>
          <rPr>
            <sz val="9"/>
            <color indexed="81"/>
            <rFont val="Tahoma"/>
            <family val="2"/>
          </rPr>
          <t xml:space="preserve">Net interest income / average month-end total assets over the reporting period
</t>
        </r>
      </text>
    </comment>
    <comment ref="B31" authorId="2" shapeId="0">
      <text>
        <r>
          <rPr>
            <sz val="9"/>
            <color indexed="81"/>
            <rFont val="Tahoma"/>
            <family val="2"/>
          </rPr>
          <t>Operating expenses excluding regulatory levies / average month-end total assets over the reporting period</t>
        </r>
      </text>
    </comment>
    <comment ref="B32" authorId="2" shapeId="0">
      <text>
        <r>
          <rPr>
            <sz val="9"/>
            <color indexed="81"/>
            <rFont val="Tahoma"/>
            <family val="2"/>
          </rPr>
          <t>Operating expenses excluding regulatory levies and incidental items / average month-end total assets over the reporting period</t>
        </r>
      </text>
    </comment>
  </commentList>
</comments>
</file>

<file path=xl/comments3.xml><?xml version="1.0" encoding="utf-8"?>
<comments xmlns="http://schemas.openxmlformats.org/spreadsheetml/2006/main">
  <authors>
    <author>Alem, R.G.A.M. van (Renate)</author>
    <author>Jansen, J.S. (Jeroen)</author>
    <author>Dickhoff, J.J. (Joost)</author>
    <author>Steeg, R. van (Ronald)</author>
  </authors>
  <commentList>
    <comment ref="G11" authorId="0" shapeId="0">
      <text>
        <r>
          <rPr>
            <sz val="9"/>
            <color indexed="81"/>
            <rFont val="Tahoma"/>
            <family val="2"/>
          </rPr>
          <t>Loans in arrears - Retail mortgage loans in arrears exclude loans measured at fair value of € 20 million (year-end 2016: € 23 million)</t>
        </r>
      </text>
    </comment>
    <comment ref="I11" authorId="1" shapeId="0">
      <text>
        <r>
          <rPr>
            <sz val="9"/>
            <color indexed="81"/>
            <rFont val="Tahoma"/>
            <family val="2"/>
          </rPr>
          <t>A customer is in default if the period in arrears is longer than 90 days, when a customer has not yet recovered or when a customer is deemed unlikely to pay its credit obligations</t>
        </r>
      </text>
    </comment>
    <comment ref="J11" authorId="0" shapeId="0">
      <text>
        <r>
          <rPr>
            <sz val="9"/>
            <color indexed="81"/>
            <rFont val="Tahoma"/>
            <family val="2"/>
          </rPr>
          <t>As from June 2017, calculated with gross amounts excluding IFRS value adjustments. Comparative figures have been adjusted accordingly.</t>
        </r>
      </text>
    </comment>
    <comment ref="K11" authorId="0" shapeId="0">
      <text>
        <r>
          <rPr>
            <sz val="9"/>
            <color indexed="81"/>
            <rFont val="Tahoma"/>
            <family val="2"/>
          </rPr>
          <t>As from June 2017, calculated with gross amounts excluding IFRS value adjustments. Comparative figures have been adjusted accordingly.</t>
        </r>
      </text>
    </comment>
    <comment ref="L11" authorId="2" shapeId="0">
      <text>
        <r>
          <rPr>
            <sz val="9"/>
            <color indexed="81"/>
            <rFont val="Tahoma"/>
            <family val="2"/>
          </rPr>
          <t>Specific provision / impaired default loans</t>
        </r>
      </text>
    </comment>
    <comment ref="B17" authorId="0" shapeId="0">
      <text>
        <r>
          <rPr>
            <sz val="9"/>
            <color indexed="81"/>
            <rFont val="Tahoma"/>
            <family val="2"/>
          </rPr>
          <t>Gross SME loans include mortgage backed loans for a gross amount of € 712 million (year-end 2016: € 815 million)</t>
        </r>
      </text>
    </comment>
    <comment ref="G23" authorId="0" shapeId="0">
      <text>
        <r>
          <rPr>
            <sz val="9"/>
            <color indexed="81"/>
            <rFont val="Tahoma"/>
            <family val="2"/>
          </rPr>
          <t>Loans in arrears - Retail mortgage loans in arrears exclude loans measured at fair value of € 20 million (year-end 2016: € 23 million)</t>
        </r>
      </text>
    </comment>
    <comment ref="I23" authorId="1" shapeId="0">
      <text>
        <r>
          <rPr>
            <sz val="9"/>
            <color indexed="81"/>
            <rFont val="Tahoma"/>
            <family val="2"/>
          </rPr>
          <t>A customer is in default if the period in arrears is longer than 90 days, when a customer has not yet recovered or when a customer is deemed unlikely to pay its credit obligations</t>
        </r>
      </text>
    </comment>
    <comment ref="J23" authorId="0" shapeId="0">
      <text>
        <r>
          <rPr>
            <sz val="9"/>
            <color indexed="81"/>
            <rFont val="Tahoma"/>
            <family val="2"/>
          </rPr>
          <t>As from June 2017, calculated with gross amounts excluding IFRS value adjustments. Comparative figures have been adjusted accordingly.</t>
        </r>
      </text>
    </comment>
    <comment ref="K23" authorId="0" shapeId="0">
      <text>
        <r>
          <rPr>
            <sz val="9"/>
            <color indexed="81"/>
            <rFont val="Tahoma"/>
            <family val="2"/>
          </rPr>
          <t>As from June 2017, calculated with gross amounts excluding IFRS value adjustments. Comparative figures have been adjusted accordingly.</t>
        </r>
      </text>
    </comment>
    <comment ref="L23" authorId="2" shapeId="0">
      <text>
        <r>
          <rPr>
            <sz val="9"/>
            <color indexed="81"/>
            <rFont val="Tahoma"/>
            <family val="2"/>
          </rPr>
          <t>Specific provision / impaired default loans</t>
        </r>
      </text>
    </comment>
    <comment ref="B62" authorId="2" shapeId="0">
      <text>
        <r>
          <rPr>
            <sz val="9"/>
            <color indexed="81"/>
            <rFont val="Tahoma"/>
            <family val="2"/>
          </rPr>
          <t>Total loans in arrears include mortgages that are stated at market value in the balance sheet (2017: € 18 million, 2016: € 23 million). The loans in arrears in the table with the coverage ratio do not include these amounts.</t>
        </r>
      </text>
    </comment>
    <comment ref="B63" authorId="3" shapeId="0">
      <text>
        <r>
          <rPr>
            <sz val="9"/>
            <color indexed="81"/>
            <rFont val="Tahoma"/>
            <family val="2"/>
          </rPr>
          <t xml:space="preserve">Bestaande uit reële waardeaanpassingen van hypotheken gewaardeerd tegen reële waarde, reële waardeaanpassingen als gevolg van
hedge accounting en amortisaties.
</t>
        </r>
      </text>
    </comment>
    <comment ref="B71" authorId="2" shapeId="0">
      <text>
        <r>
          <rPr>
            <sz val="9"/>
            <color indexed="81"/>
            <rFont val="Tahoma"/>
            <family val="2"/>
          </rPr>
          <t>The size of guarantees related to NHG-guaranteed mortgages expires on an annuity basis</t>
        </r>
      </text>
    </comment>
    <comment ref="B85" authorId="2" shapeId="0">
      <text>
        <r>
          <rPr>
            <sz val="9"/>
            <color indexed="81"/>
            <rFont val="Tahoma"/>
            <family val="2"/>
          </rPr>
          <t>Consisting of fair value adjustments of mortgages measured at fair value, fair value adjustments from hedge accounting
and amortisations</t>
        </r>
      </text>
    </comment>
    <comment ref="B98" authorId="0" shapeId="0">
      <text>
        <r>
          <rPr>
            <sz val="9"/>
            <color indexed="81"/>
            <rFont val="Tahoma"/>
            <family val="2"/>
          </rPr>
          <t>Including offset mortgages of which the policy is managed by an insurer</t>
        </r>
      </text>
    </comment>
    <comment ref="B103" authorId="0" shapeId="0">
      <text>
        <r>
          <rPr>
            <sz val="9"/>
            <color indexed="81"/>
            <rFont val="Tahoma"/>
            <family val="2"/>
          </rPr>
          <t>Consisting of fair value adjustments of mortgages measured at fair value, fair value adjustments from hedge accounting and amortisations</t>
        </r>
      </text>
    </comment>
    <comment ref="B128" authorId="0" shapeId="0">
      <text>
        <r>
          <rPr>
            <sz val="9"/>
            <color indexed="81"/>
            <rFont val="Tahoma"/>
            <family val="2"/>
          </rPr>
          <t>Consisting of fair value adjustments of mortgages measured at fair value, fair value adjustments from hedge accounting and amortisations</t>
        </r>
      </text>
    </comment>
  </commentList>
</comments>
</file>

<file path=xl/comments4.xml><?xml version="1.0" encoding="utf-8"?>
<comments xmlns="http://schemas.openxmlformats.org/spreadsheetml/2006/main">
  <authors>
    <author>Hak, D. (Davey)</author>
    <author>Steeg, R. van (Ronald)</author>
  </authors>
  <commentList>
    <comment ref="D11" authorId="0" shapeId="0">
      <text>
        <r>
          <rPr>
            <sz val="9"/>
            <color indexed="81"/>
            <rFont val="Tahoma"/>
            <family val="2"/>
          </rPr>
          <t>Fully phased-in</t>
        </r>
      </text>
    </comment>
    <comment ref="F11" authorId="0" shapeId="0">
      <text>
        <r>
          <rPr>
            <sz val="9"/>
            <color indexed="81"/>
            <rFont val="Tahoma"/>
            <family val="2"/>
          </rPr>
          <t>Fully phased-in</t>
        </r>
      </text>
    </comment>
    <comment ref="H11" authorId="0" shapeId="0">
      <text>
        <r>
          <rPr>
            <sz val="9"/>
            <color indexed="81"/>
            <rFont val="Tahoma"/>
            <family val="2"/>
          </rPr>
          <t>Fully phased-in</t>
        </r>
      </text>
    </comment>
    <comment ref="E26" authorId="1" shapeId="0">
      <text>
        <r>
          <rPr>
            <sz val="9"/>
            <color indexed="81"/>
            <rFont val="Tahoma"/>
            <family val="2"/>
          </rPr>
          <t>De Volksbank changed its accounting policies for prepayment charges on mortgages, comparative figures in the prudential overview have not been adjusted but kept the same as the figures previously reported to the regulatory authority. As a result, the comparative figures for total equity in the prudential overview are not the same as the consolidated financial statements under IFRS.</t>
        </r>
      </text>
    </comment>
    <comment ref="G26" authorId="0" shapeId="0">
      <text>
        <r>
          <rPr>
            <sz val="9"/>
            <color indexed="81"/>
            <rFont val="Tahoma"/>
            <family val="2"/>
          </rPr>
          <t>De Volksbank changed its accounting policies for prepayment charges on mortgages, comparative figures in the prudential overview have not been adjusted but kept the same as the figures previously reported to the regulatory authority. As a result, the comparative figures for total equity in the prudential overview are not the same as the consolidated financial statements under IFRS.</t>
        </r>
      </text>
    </comment>
    <comment ref="B42" authorId="0" shapeId="0">
      <text>
        <r>
          <rPr>
            <sz val="9"/>
            <color indexed="81"/>
            <rFont val="Tahoma"/>
            <family val="2"/>
          </rPr>
          <t>The IRB shortfall is the difference between the expected loss under the CRR/CRD IV Directives and the IFRS retail mortgages provision. During the transitional phase the
shortfall (initially equally divided over Tier 1 and Tier 2 capital) is attributed for a growing part to Tier 1 capital.</t>
        </r>
      </text>
    </comment>
  </commentList>
</comments>
</file>

<file path=xl/comments5.xml><?xml version="1.0" encoding="utf-8"?>
<comments xmlns="http://schemas.openxmlformats.org/spreadsheetml/2006/main">
  <authors>
    <author>Dickhoff, J.J. (Joost)</author>
  </authors>
  <commentList>
    <comment ref="B10" authorId="0" shapeId="0">
      <text>
        <r>
          <rPr>
            <sz val="9"/>
            <color indexed="81"/>
            <rFont val="Tahoma"/>
            <family val="2"/>
          </rPr>
          <t>The Loan-to-Deposit ratio is calculated by dividing retail loans by retail funding. As from June 2017, retail loans are adjusted for fair value adjustments from hedge accounting. Comparative figures have been adjusted accordingly.</t>
        </r>
      </text>
    </comment>
    <comment ref="B16" authorId="0" shapeId="0">
      <text>
        <r>
          <rPr>
            <sz val="9"/>
            <color indexed="81"/>
            <rFont val="Tahoma"/>
            <family val="2"/>
          </rPr>
          <t>The cash position, as presented here, comprises central bank reserves, current account balances held at correspondent banks and contractual wholesale cash flows maturing within ten days or less. As a result, the cash position deviates from the cash and cash equivalents balances at the balance sheet</t>
        </r>
      </text>
    </comment>
  </commentList>
</comments>
</file>

<file path=xl/comments6.xml><?xml version="1.0" encoding="utf-8"?>
<comments xmlns="http://schemas.openxmlformats.org/spreadsheetml/2006/main">
  <authors>
    <author>Hak, D. (Davey)</author>
  </authors>
  <commentList>
    <comment ref="C6" authorId="0" shapeId="0">
      <text>
        <r>
          <rPr>
            <sz val="9"/>
            <color indexed="81"/>
            <rFont val="Tahoma"/>
            <family val="2"/>
          </rPr>
          <t xml:space="preserve">The issued share capital is fully paid up and comprises 840,008 ordinary shares with a nominal value of € 453.79 per share
</t>
        </r>
      </text>
    </comment>
    <comment ref="E6" authorId="0" shapeId="0">
      <text>
        <r>
          <rPr>
            <sz val="9"/>
            <color indexed="81"/>
            <rFont val="Tahoma"/>
            <family val="2"/>
          </rPr>
          <t>The revaluation reserve consists of revaluations of property in own use</t>
        </r>
      </text>
    </comment>
    <comment ref="I8" authorId="0" shapeId="0">
      <text>
        <r>
          <rPr>
            <sz val="9"/>
            <color indexed="81"/>
            <rFont val="Tahoma"/>
            <family val="2"/>
          </rPr>
          <t>The result after deducting the dividend payment of € 135 million</t>
        </r>
      </text>
    </comment>
    <comment ref="C24" authorId="0" shapeId="0">
      <text>
        <r>
          <rPr>
            <sz val="9"/>
            <color indexed="81"/>
            <rFont val="Tahoma"/>
            <family val="2"/>
          </rPr>
          <t>The issued share capital is fully paid up and comprises 840,008 ordinary shares with a nominal value of € 453.79 per share</t>
        </r>
      </text>
    </comment>
    <comment ref="E24" authorId="0" shapeId="0">
      <text>
        <r>
          <rPr>
            <sz val="9"/>
            <color indexed="81"/>
            <rFont val="Tahoma"/>
            <family val="2"/>
          </rPr>
          <t>The revaluation reserve consists of revaluations of property in own use</t>
        </r>
      </text>
    </comment>
    <comment ref="I26" authorId="0" shapeId="0">
      <text>
        <r>
          <rPr>
            <sz val="9"/>
            <color indexed="81"/>
            <rFont val="Tahoma"/>
            <family val="2"/>
          </rPr>
          <t>The result after deducting the dividend payment of € 100 million</t>
        </r>
      </text>
    </comment>
  </commentList>
</comments>
</file>

<file path=xl/sharedStrings.xml><?xml version="1.0" encoding="utf-8"?>
<sst xmlns="http://schemas.openxmlformats.org/spreadsheetml/2006/main" count="482" uniqueCount="318">
  <si>
    <t>December 2016</t>
  </si>
  <si>
    <t>Juni 2016</t>
  </si>
  <si>
    <t>Net Promoter Score</t>
  </si>
  <si>
    <t>ASN Bank</t>
  </si>
  <si>
    <t>BLG Wonen</t>
  </si>
  <si>
    <t>RegioBank</t>
  </si>
  <si>
    <t>SNS</t>
  </si>
  <si>
    <t>Impaired ratio</t>
  </si>
  <si>
    <t>Totaal</t>
  </si>
  <si>
    <t>CRD IV transitioneel</t>
  </si>
  <si>
    <t>CRD IV volledig ingefaseerd</t>
  </si>
  <si>
    <t>Cashflow hedge reserve</t>
  </si>
  <si>
    <t>Leverage ratio</t>
  </si>
  <si>
    <t>CRD IV</t>
  </si>
  <si>
    <t>Credit Valuation Adjustment (CVA)</t>
  </si>
  <si>
    <t>MREL</t>
  </si>
  <si>
    <t>LCR</t>
  </si>
  <si>
    <t>&gt;100%</t>
  </si>
  <si>
    <t>NSFR</t>
  </si>
  <si>
    <t>Loan-to-Deposit ratio</t>
  </si>
  <si>
    <t>in € millions</t>
  </si>
  <si>
    <t>MREL BRRD</t>
  </si>
  <si>
    <t>1H17</t>
  </si>
  <si>
    <t>Change</t>
  </si>
  <si>
    <t>December 2017</t>
  </si>
  <si>
    <t>2H17</t>
  </si>
  <si>
    <t>in percentages</t>
  </si>
  <si>
    <t>LtV ≤ 75%</t>
  </si>
  <si>
    <t>LtV &gt;75 ≤100%</t>
  </si>
  <si>
    <t>LtV &gt;100 ≤110%</t>
  </si>
  <si>
    <t>LtV &gt;110 ≤125%</t>
  </si>
  <si>
    <t>LtV &gt; 125%</t>
  </si>
  <si>
    <t>31-12-2017</t>
  </si>
  <si>
    <t>30-06-2017</t>
  </si>
  <si>
    <t>31-12-2016</t>
  </si>
  <si>
    <t>1.1 Commercial developments</t>
  </si>
  <si>
    <t>Rounding could cause some small differences.</t>
  </si>
  <si>
    <t>1. Commercial developments</t>
  </si>
  <si>
    <t>2. Financial Results</t>
  </si>
  <si>
    <t>3. Risk, capital and
capital management</t>
  </si>
  <si>
    <t>2.1 Profit and loss accounts</t>
  </si>
  <si>
    <t>2.2 Income</t>
  </si>
  <si>
    <t>2.3 Expenses</t>
  </si>
  <si>
    <t>3.1 Credit risk</t>
  </si>
  <si>
    <t>3.2 Capital management</t>
  </si>
  <si>
    <t>3.3 Liquidity and funding</t>
  </si>
  <si>
    <t>4. Consolidated financial statements</t>
  </si>
  <si>
    <t>4.1 Consolidated balance sheet</t>
  </si>
  <si>
    <t>4.2 Consolidated income statement</t>
  </si>
  <si>
    <t>4.3 Consolidated statement of changes in total equity</t>
  </si>
  <si>
    <t>General comments</t>
  </si>
  <si>
    <t>Customers</t>
  </si>
  <si>
    <t>Total number of customers (in thousands)</t>
  </si>
  <si>
    <t>Total number of current account customers (in thousands)</t>
  </si>
  <si>
    <t>Market share new current accounts</t>
  </si>
  <si>
    <t>Weighted average</t>
  </si>
  <si>
    <t>Mortgages</t>
  </si>
  <si>
    <t>Residential mortgages (gross in € billions)</t>
  </si>
  <si>
    <t>Market share new mortgages (in #)</t>
  </si>
  <si>
    <t>Market share mortgage portfolio (in €)</t>
  </si>
  <si>
    <t>Current accounts and savings</t>
  </si>
  <si>
    <t>SME savings (in € billions)</t>
  </si>
  <si>
    <t>Market share retail savings</t>
  </si>
  <si>
    <t>Retail savings (in € billions)</t>
  </si>
  <si>
    <t>June 2017</t>
  </si>
  <si>
    <t>Commercial developments</t>
  </si>
  <si>
    <t>Back to table of content</t>
  </si>
  <si>
    <t>Net interest income</t>
  </si>
  <si>
    <t>Net fee and commission income</t>
  </si>
  <si>
    <t>Other income</t>
  </si>
  <si>
    <t>Total income</t>
  </si>
  <si>
    <t>Operating expenses excluding regulatory levies</t>
  </si>
  <si>
    <t>Regulatory levies</t>
  </si>
  <si>
    <t>Total operating expenses</t>
  </si>
  <si>
    <t>Other expenses</t>
  </si>
  <si>
    <t>Total expenses</t>
  </si>
  <si>
    <t>Impairment charges</t>
  </si>
  <si>
    <t>Result before tax</t>
  </si>
  <si>
    <t>Taxation</t>
  </si>
  <si>
    <t>Net result for the period</t>
  </si>
  <si>
    <t>Restructuring charge 2016</t>
  </si>
  <si>
    <t xml:space="preserve">Fair value movements former DBV mortgages and related derivatives </t>
  </si>
  <si>
    <t>Total One-off items</t>
  </si>
  <si>
    <t>Adjusted net result for the period</t>
  </si>
  <si>
    <t>Cost/income ratio</t>
  </si>
  <si>
    <t>Adjusted cost/income ratio</t>
  </si>
  <si>
    <t>Return on Equity (RoE)</t>
  </si>
  <si>
    <t>Adjusted return on Equity (RoE)</t>
  </si>
  <si>
    <t xml:space="preserve">Net interest margin (bps) </t>
  </si>
  <si>
    <t>Cost/assets ratio</t>
  </si>
  <si>
    <t>Adjusted cost/assets ratio</t>
  </si>
  <si>
    <t>Profit and loss accounts</t>
  </si>
  <si>
    <t>Income</t>
  </si>
  <si>
    <t>Breakdown income</t>
  </si>
  <si>
    <t>Investment income</t>
  </si>
  <si>
    <t>Result on financial instruments</t>
  </si>
  <si>
    <t>Other operating income</t>
  </si>
  <si>
    <t>Adjusted income</t>
  </si>
  <si>
    <t>Cost of risk total loans</t>
  </si>
  <si>
    <t>Cost of risk retail mortgage loans</t>
  </si>
  <si>
    <t>Cost of risk SME loans</t>
  </si>
  <si>
    <t>Expenses</t>
  </si>
  <si>
    <t>Operating expenses and FTE</t>
  </si>
  <si>
    <t>Staff costs</t>
  </si>
  <si>
    <t>Of which: restructuring charges</t>
  </si>
  <si>
    <t>Depreciation of (in-)tangible assets</t>
  </si>
  <si>
    <t>Other operating expenses</t>
  </si>
  <si>
    <t>Total adjustments</t>
  </si>
  <si>
    <t>Adjusted staff costs</t>
  </si>
  <si>
    <t>Adjusted depreciation of (in-)tangible assets</t>
  </si>
  <si>
    <t>Adjusted other operating expenses</t>
  </si>
  <si>
    <t>Adjusted operating expenses</t>
  </si>
  <si>
    <t>Total number of internal FTEs</t>
  </si>
  <si>
    <t>Total number of external FTEs</t>
  </si>
  <si>
    <t>Total number of FTEs</t>
  </si>
  <si>
    <t>Impairment charges on retail mortgage loans</t>
  </si>
  <si>
    <t>Impairment charges on other retail loans</t>
  </si>
  <si>
    <t>Impairment charges on SME loans</t>
  </si>
  <si>
    <t>Total impairment charges on loans and advances</t>
  </si>
  <si>
    <t>Impairment charges on other assets</t>
  </si>
  <si>
    <t>Total impairment charges</t>
  </si>
  <si>
    <t>Credit risk</t>
  </si>
  <si>
    <t>Loans and advances to customers</t>
  </si>
  <si>
    <t>Loans and advances to customers December</t>
  </si>
  <si>
    <t xml:space="preserve">in € millions </t>
  </si>
  <si>
    <t>Remaining principle amounts</t>
  </si>
  <si>
    <t>IFRS value adjustments</t>
  </si>
  <si>
    <t xml:space="preserve">Retail mortgage loans </t>
  </si>
  <si>
    <t>Retail other loans</t>
  </si>
  <si>
    <t>Total retail loans</t>
  </si>
  <si>
    <t>SME loans</t>
  </si>
  <si>
    <t>Other commercial and semi-public loans</t>
  </si>
  <si>
    <t>Loans to the public sector</t>
  </si>
  <si>
    <t>Total loans and advances to customers</t>
  </si>
  <si>
    <t>Gross amount</t>
  </si>
  <si>
    <t>Specific
provision</t>
  </si>
  <si>
    <t>IBNR
provision</t>
  </si>
  <si>
    <t>Book value loans</t>
  </si>
  <si>
    <t>Loans in arrears</t>
  </si>
  <si>
    <t>Non- default loans</t>
  </si>
  <si>
    <t>Impaired default loans</t>
  </si>
  <si>
    <t>Loans in arrears (%)</t>
  </si>
  <si>
    <t>Coverage ratio</t>
  </si>
  <si>
    <t>Statement of changes in provision for loans and advances to customers</t>
  </si>
  <si>
    <t>Retail mortgage loans</t>
  </si>
  <si>
    <t>Total</t>
  </si>
  <si>
    <t>Balance at the beginning of the period</t>
  </si>
  <si>
    <t>Usage</t>
  </si>
  <si>
    <t>Additions</t>
  </si>
  <si>
    <t>Releases</t>
  </si>
  <si>
    <t>Other changes</t>
  </si>
  <si>
    <t>Balance as at the end of the period</t>
  </si>
  <si>
    <t>Retail mortgage loans in arrears</t>
  </si>
  <si>
    <t>Provision</t>
  </si>
  <si>
    <t>No arrears</t>
  </si>
  <si>
    <t xml:space="preserve">Non-default loans in arrears </t>
  </si>
  <si>
    <t>- of which 1 - 3 months in arrears</t>
  </si>
  <si>
    <t xml:space="preserve">Impaired default loans in arrears </t>
  </si>
  <si>
    <t>- of which 4 - 6 months in arrears</t>
  </si>
  <si>
    <t>- of which 7 - 12 months in arrears</t>
  </si>
  <si>
    <t>- of which &gt; 12 months in arrears</t>
  </si>
  <si>
    <t>Total retail mortgage loans</t>
  </si>
  <si>
    <t>Subtotal arrears</t>
  </si>
  <si>
    <t>Credit provision</t>
  </si>
  <si>
    <t>Retail mortgage loans by LtV buckets</t>
  </si>
  <si>
    <t>National Mortgage Guarantee scheme (NHG)</t>
  </si>
  <si>
    <t>- of which LtV ≤ 75%</t>
  </si>
  <si>
    <t>- of which LtV &gt;75 ≤ 100%</t>
  </si>
  <si>
    <t>- of which LtV &gt;100 ≤ 110%</t>
  </si>
  <si>
    <t>- of which LtV &gt;110 ≤ 125%</t>
  </si>
  <si>
    <t>- of which LtV &gt; 125%</t>
  </si>
  <si>
    <t>Non-NHG</t>
  </si>
  <si>
    <t>Weighted average indexed LtV</t>
  </si>
  <si>
    <t>Savings deposits</t>
  </si>
  <si>
    <t>Credit provisions</t>
  </si>
  <si>
    <t>Retail mortgage loans by redemption type</t>
  </si>
  <si>
    <t>Interest-only (100%)</t>
  </si>
  <si>
    <t>Interest-only (partially)</t>
  </si>
  <si>
    <t>Annuity</t>
  </si>
  <si>
    <t>Investment</t>
  </si>
  <si>
    <t>Life insurance</t>
  </si>
  <si>
    <t>Bank savings</t>
  </si>
  <si>
    <t>Linear</t>
  </si>
  <si>
    <t>Other</t>
  </si>
  <si>
    <t>Retail mortgage loans by fixed-rate maturity</t>
  </si>
  <si>
    <t>Interest-only mortgages (100%) by LtV bucket</t>
  </si>
  <si>
    <t>Floating rate</t>
  </si>
  <si>
    <t>≥ 1 and &lt; 5 yrs fixed rate</t>
  </si>
  <si>
    <t>≥ 5 and &lt; 10 yrs fixed rate</t>
  </si>
  <si>
    <t>≥ 10 and &lt; 15 yrs fixed rate</t>
  </si>
  <si>
    <t>≥ 15 yrs fixed rate</t>
  </si>
  <si>
    <t>Capital management</t>
  </si>
  <si>
    <t>Capitalisation</t>
  </si>
  <si>
    <t>Capital requirements</t>
  </si>
  <si>
    <t>Pillar 1 requirement</t>
  </si>
  <si>
    <t>Pillar 2 requirement</t>
  </si>
  <si>
    <t>Total SREP Capital Requirement (TSCR)</t>
  </si>
  <si>
    <t>Capital conservation buffer</t>
  </si>
  <si>
    <t>O-SII buffer</t>
  </si>
  <si>
    <t>Countercyclical capital buffer</t>
  </si>
  <si>
    <t>Combined Buffer Requirement (CBR)</t>
  </si>
  <si>
    <t>Overall Capital Requirement (OCR)</t>
  </si>
  <si>
    <t>Total capital</t>
  </si>
  <si>
    <t>of which Tier 1 capital</t>
  </si>
  <si>
    <t>of which CET1 capital</t>
  </si>
  <si>
    <t>end-state (2019)</t>
  </si>
  <si>
    <t>end state (2019)</t>
  </si>
  <si>
    <t>Shareholders' equity</t>
  </si>
  <si>
    <t>Not eligible interim profits</t>
  </si>
  <si>
    <t>Not eligible previous years' retained earnings</t>
  </si>
  <si>
    <t>Shareholders' equity for CRD IV purposes</t>
  </si>
  <si>
    <t>Cash flow hedge reserve</t>
  </si>
  <si>
    <t>Fair value reserve</t>
  </si>
  <si>
    <t>Other prudential adjustments</t>
  </si>
  <si>
    <t>Total prudential filters</t>
  </si>
  <si>
    <t>Intangible assets</t>
  </si>
  <si>
    <t>IRB shortfall</t>
  </si>
  <si>
    <t>Total capital deductions</t>
  </si>
  <si>
    <t>Total regulatory adjustments to shareholders' equity</t>
  </si>
  <si>
    <t>CRD IV Common Equity Tier 1 capital</t>
  </si>
  <si>
    <t>Additional Tier 1 capital</t>
  </si>
  <si>
    <t>Tier 1 capital</t>
  </si>
  <si>
    <t>Eligible Tier 2</t>
  </si>
  <si>
    <t>Impact EBA interpretations CRR Article 82</t>
  </si>
  <si>
    <t>Tier 2 capital</t>
  </si>
  <si>
    <t>Risk-weighted assets</t>
  </si>
  <si>
    <t>Exposure measure as defined by the CRR</t>
  </si>
  <si>
    <t>Common Equity Tier 1 ratio</t>
  </si>
  <si>
    <t>Tier 1 ratio</t>
  </si>
  <si>
    <t>Total capital ratio</t>
  </si>
  <si>
    <t>Credit risk - Internal ratings based approach (IRB)</t>
  </si>
  <si>
    <t>Credit risk - standardised approach (SA)</t>
  </si>
  <si>
    <t>Operational risk</t>
  </si>
  <si>
    <t>Market risk</t>
  </si>
  <si>
    <t>CET1 capital</t>
  </si>
  <si>
    <t>Other eligible unsecured liabilities with remaining maturity longer than 1 year</t>
  </si>
  <si>
    <t>Total capital and other eligible unsecured liabilities without deposits from natural persons and SMEs</t>
  </si>
  <si>
    <t>Exposure measure as defined by the BRRD (MREL)</t>
  </si>
  <si>
    <t>MREL (Total capital)</t>
  </si>
  <si>
    <t>MREL (Total capital including other eligible liabilities)</t>
  </si>
  <si>
    <t>MREL Risk weighted assets</t>
  </si>
  <si>
    <t>Liquidity and funding</t>
  </si>
  <si>
    <t>Key liquidity indicators</t>
  </si>
  <si>
    <t>Liquidity buffer (in € millions)</t>
  </si>
  <si>
    <t>Liquidity buffer composition</t>
  </si>
  <si>
    <t>Cash position</t>
  </si>
  <si>
    <t>Sovereigns</t>
  </si>
  <si>
    <t>Regional/local governments and supranationals</t>
  </si>
  <si>
    <t>Other liquid assets</t>
  </si>
  <si>
    <t>Eligible retained RMBS</t>
  </si>
  <si>
    <t>Liquidity buffer</t>
  </si>
  <si>
    <t>Consolidated financial statements</t>
  </si>
  <si>
    <t>Consolidated balance sheet</t>
  </si>
  <si>
    <t>Before result appropriation and in € millions</t>
  </si>
  <si>
    <t>Assets</t>
  </si>
  <si>
    <t>Cash and cash equivalents</t>
  </si>
  <si>
    <t>Derivatives</t>
  </si>
  <si>
    <t>Investments</t>
  </si>
  <si>
    <t>Loans and advances to banks</t>
  </si>
  <si>
    <t>Property and equipment</t>
  </si>
  <si>
    <t>Deferred tax assets</t>
  </si>
  <si>
    <t>Corporation tax</t>
  </si>
  <si>
    <t>Other assets</t>
  </si>
  <si>
    <t>Total assets</t>
  </si>
  <si>
    <t>Equity and liabilities</t>
  </si>
  <si>
    <t>Savings</t>
  </si>
  <si>
    <t>Other amounts due to customers</t>
  </si>
  <si>
    <t>Amounts due to customers</t>
  </si>
  <si>
    <t>Amounts due to banks</t>
  </si>
  <si>
    <t>Debt certificates</t>
  </si>
  <si>
    <t>Deferred tax liabilities</t>
  </si>
  <si>
    <t>Other liabilities</t>
  </si>
  <si>
    <t>Other provisions</t>
  </si>
  <si>
    <t>Subordinated debts</t>
  </si>
  <si>
    <t>Total other liabilities</t>
  </si>
  <si>
    <t>Share capital</t>
  </si>
  <si>
    <t>Other reserves</t>
  </si>
  <si>
    <t>Retained earnings</t>
  </si>
  <si>
    <t>Minority interests</t>
  </si>
  <si>
    <t>Total equity</t>
  </si>
  <si>
    <t>Total equity and liabilities</t>
  </si>
  <si>
    <t>Consolidated income statement</t>
  </si>
  <si>
    <t>Interest income</t>
  </si>
  <si>
    <t>Interest expense</t>
  </si>
  <si>
    <t>Fee and commission income</t>
  </si>
  <si>
    <t>Fee and commission expenses</t>
  </si>
  <si>
    <t>Depreciation and amortisation of tangible and intangible assets</t>
  </si>
  <si>
    <t>Result before taxation</t>
  </si>
  <si>
    <t>Net result continued operations</t>
  </si>
  <si>
    <t>Attribution:</t>
  </si>
  <si>
    <t>Net result attributable to shareholder</t>
  </si>
  <si>
    <t>Net result attributable to minority interests</t>
  </si>
  <si>
    <t>Balance as at 1 Januari 2017</t>
  </si>
  <si>
    <t>Transfer of net result 2016</t>
  </si>
  <si>
    <t>Unrealised revaluations</t>
  </si>
  <si>
    <t>Realised revaluations through P&amp;L</t>
  </si>
  <si>
    <t>Realised revaluations through equity</t>
  </si>
  <si>
    <t>Other movements</t>
  </si>
  <si>
    <t>Amounts charged directly to total equity</t>
  </si>
  <si>
    <t>Net result 2016</t>
  </si>
  <si>
    <t>Total result 2016</t>
  </si>
  <si>
    <t>Dividend</t>
  </si>
  <si>
    <t>Total changes in equity 2016</t>
  </si>
  <si>
    <t>Balance as at 31 December 2016</t>
  </si>
  <si>
    <t>Net result 2017</t>
  </si>
  <si>
    <t>Total result 2017</t>
  </si>
  <si>
    <t>Total changes in equity 2017</t>
  </si>
  <si>
    <t>Balance as at 31 December 2017</t>
  </si>
  <si>
    <t>Issued share capital</t>
  </si>
  <si>
    <t>Share premium reserve</t>
  </si>
  <si>
    <t>Revaluation reserve</t>
  </si>
  <si>
    <t>Consolidated statement of changes in total equity 2017</t>
  </si>
  <si>
    <t>Consolidated statement of changes in total equity 2016</t>
  </si>
  <si>
    <t>Balance as at 1 Januari 2016</t>
  </si>
  <si>
    <t>Transfer of net result 2015</t>
  </si>
  <si>
    <t>Net result 2016 caused by change in accounting policies</t>
  </si>
  <si>
    <t>Dividend pay-out</t>
  </si>
  <si>
    <t>This factsheet is annexed to the financial report 2017 of de Volksbank as shown at https://www.devolksbank.nl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</si>
</sst>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s>
  <fonts count="29">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9"/>
      <color rgb="FF0070C0"/>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b/>
      <sz val="9"/>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sz val="9"/>
      <color indexed="81"/>
      <name val="Tahoma"/>
      <family val="2"/>
    </font>
    <font>
      <i/>
      <sz val="10"/>
      <color rgb="FF009CDE"/>
      <name val="Arial"/>
      <family val="2"/>
    </font>
    <font>
      <i/>
      <sz val="10"/>
      <color theme="1"/>
      <name val="Arial"/>
      <family val="2"/>
    </font>
    <font>
      <u/>
      <sz val="10"/>
      <color rgb="FF009CDE"/>
      <name val="Arial"/>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6">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diagonal/>
    </border>
    <border>
      <left/>
      <right/>
      <top/>
      <bottom style="thin">
        <color indexed="64"/>
      </bottom>
      <diagonal/>
    </border>
    <border>
      <left/>
      <right/>
      <top style="thin">
        <color indexed="64"/>
      </top>
      <bottom style="thin">
        <color rgb="FF009CDE"/>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9" fillId="4" borderId="2">
      <alignment horizontal="right"/>
    </xf>
    <xf numFmtId="49" fontId="10" fillId="5" borderId="4">
      <alignment vertical="center"/>
    </xf>
    <xf numFmtId="0" fontId="2" fillId="0" borderId="0">
      <alignment horizontal="left" wrapText="1"/>
    </xf>
  </cellStyleXfs>
  <cellXfs count="362">
    <xf numFmtId="0" fontId="0" fillId="0" borderId="0" xfId="0"/>
    <xf numFmtId="0" fontId="0" fillId="2" borderId="0" xfId="0" applyFill="1"/>
    <xf numFmtId="0" fontId="0" fillId="2" borderId="0" xfId="0" applyFont="1" applyFill="1"/>
    <xf numFmtId="0" fontId="0" fillId="2" borderId="0" xfId="0" applyFill="1" applyAlignment="1">
      <alignment horizontal="right"/>
    </xf>
    <xf numFmtId="0" fontId="5" fillId="2" borderId="0" xfId="10" applyFont="1" applyFill="1"/>
    <xf numFmtId="0" fontId="6" fillId="2" borderId="0" xfId="6" applyFont="1" applyFill="1" applyBorder="1" applyAlignment="1">
      <alignment horizontal="left" vertical="center"/>
    </xf>
    <xf numFmtId="0" fontId="7" fillId="2" borderId="0" xfId="6" applyFont="1" applyFill="1" applyBorder="1" applyAlignment="1">
      <alignment horizontal="right" vertical="center"/>
    </xf>
    <xf numFmtId="0" fontId="4" fillId="2" borderId="0" xfId="7" applyFont="1" applyFill="1" applyBorder="1">
      <alignment horizontal="left" wrapText="1"/>
    </xf>
    <xf numFmtId="0" fontId="2" fillId="2" borderId="0" xfId="7" applyFont="1" applyFill="1" applyBorder="1">
      <alignment horizontal="left" wrapText="1"/>
    </xf>
    <xf numFmtId="0" fontId="2" fillId="2" borderId="0" xfId="13" applyFill="1" applyAlignment="1">
      <alignment horizontal="right"/>
    </xf>
    <xf numFmtId="0" fontId="5" fillId="2" borderId="0" xfId="10" applyFont="1" applyFill="1" applyAlignment="1">
      <alignment horizontal="right"/>
    </xf>
    <xf numFmtId="0" fontId="12" fillId="2" borderId="0" xfId="0" applyFont="1" applyFill="1"/>
    <xf numFmtId="0" fontId="0" fillId="2" borderId="3" xfId="0" applyFill="1" applyBorder="1"/>
    <xf numFmtId="0" fontId="0" fillId="2" borderId="5" xfId="0" applyFill="1" applyBorder="1"/>
    <xf numFmtId="0" fontId="15" fillId="0" borderId="0" xfId="0" applyFont="1" applyBorder="1"/>
    <xf numFmtId="3" fontId="16" fillId="2" borderId="0" xfId="13" applyNumberFormat="1" applyFont="1" applyFill="1" applyAlignment="1">
      <alignment horizontal="left" vertical="top"/>
    </xf>
    <xf numFmtId="49" fontId="7" fillId="6" borderId="0" xfId="0" applyNumberFormat="1" applyFont="1" applyFill="1" applyBorder="1" applyAlignment="1" applyProtection="1">
      <alignment horizontal="right" vertical="top"/>
      <protection locked="0"/>
    </xf>
    <xf numFmtId="0" fontId="18" fillId="2" borderId="0" xfId="6" applyFont="1" applyFill="1" applyBorder="1" applyAlignment="1">
      <alignment horizontal="left" vertical="center"/>
    </xf>
    <xf numFmtId="3" fontId="18" fillId="2" borderId="0" xfId="6" applyNumberFormat="1" applyFont="1" applyFill="1" applyBorder="1" applyAlignment="1">
      <alignment horizontal="left" vertical="top" wrapText="1"/>
    </xf>
    <xf numFmtId="164" fontId="18" fillId="6" borderId="0" xfId="0" applyNumberFormat="1" applyFont="1" applyFill="1" applyBorder="1" applyAlignment="1" applyProtection="1">
      <alignment horizontal="right" vertical="top"/>
      <protection locked="0"/>
    </xf>
    <xf numFmtId="164" fontId="18" fillId="2" borderId="0" xfId="0" applyNumberFormat="1" applyFont="1" applyFill="1" applyBorder="1" applyAlignment="1" applyProtection="1">
      <alignment horizontal="right" vertical="top"/>
      <protection locked="0"/>
    </xf>
    <xf numFmtId="168" fontId="18" fillId="6" borderId="0" xfId="0" applyNumberFormat="1" applyFont="1" applyFill="1" applyBorder="1" applyAlignment="1" applyProtection="1">
      <alignment horizontal="right" vertical="top"/>
      <protection locked="0"/>
    </xf>
    <xf numFmtId="168" fontId="18" fillId="2" borderId="0" xfId="0" applyNumberFormat="1" applyFont="1" applyFill="1" applyBorder="1" applyAlignment="1" applyProtection="1">
      <alignment horizontal="right" vertical="top"/>
      <protection locked="0"/>
    </xf>
    <xf numFmtId="0" fontId="18" fillId="6" borderId="0" xfId="6" applyFont="1" applyFill="1" applyBorder="1" applyAlignment="1">
      <alignment horizontal="left" vertical="center"/>
    </xf>
    <xf numFmtId="167" fontId="18" fillId="6" borderId="0" xfId="2" applyNumberFormat="1" applyFont="1" applyFill="1" applyBorder="1" applyAlignment="1" applyProtection="1">
      <alignment horizontal="right" vertical="top"/>
      <protection locked="0"/>
    </xf>
    <xf numFmtId="167" fontId="18" fillId="2" borderId="0" xfId="2" applyNumberFormat="1" applyFont="1" applyFill="1" applyBorder="1" applyAlignment="1" applyProtection="1">
      <alignment horizontal="right" vertical="top"/>
      <protection locked="0"/>
    </xf>
    <xf numFmtId="9" fontId="18" fillId="2" borderId="0" xfId="2" applyNumberFormat="1" applyFont="1" applyFill="1" applyBorder="1" applyAlignment="1" applyProtection="1">
      <alignment horizontal="right" vertical="top"/>
      <protection locked="0"/>
    </xf>
    <xf numFmtId="0" fontId="6" fillId="2" borderId="3" xfId="6" applyFont="1" applyFill="1" applyBorder="1" applyAlignment="1">
      <alignment horizontal="left" vertical="center"/>
    </xf>
    <xf numFmtId="49" fontId="16" fillId="6" borderId="3" xfId="0" applyNumberFormat="1" applyFont="1" applyFill="1" applyBorder="1" applyAlignment="1" applyProtection="1">
      <alignment horizontal="right" vertical="top"/>
      <protection locked="0"/>
    </xf>
    <xf numFmtId="49" fontId="16" fillId="2" borderId="3" xfId="0" applyNumberFormat="1" applyFont="1" applyFill="1" applyBorder="1" applyAlignment="1" applyProtection="1">
      <alignment horizontal="right" vertical="top"/>
      <protection locked="0"/>
    </xf>
    <xf numFmtId="0" fontId="15" fillId="2" borderId="0" xfId="0" applyFont="1" applyFill="1"/>
    <xf numFmtId="0" fontId="18" fillId="2" borderId="3" xfId="6" applyFont="1" applyFill="1" applyBorder="1" applyAlignment="1">
      <alignment horizontal="left" vertical="center"/>
    </xf>
    <xf numFmtId="0" fontId="16" fillId="6" borderId="3" xfId="0" applyNumberFormat="1" applyFont="1" applyFill="1" applyBorder="1" applyAlignment="1" applyProtection="1">
      <alignment horizontal="right"/>
      <protection locked="0"/>
    </xf>
    <xf numFmtId="0" fontId="16" fillId="2" borderId="3" xfId="0" applyNumberFormat="1" applyFont="1" applyFill="1" applyBorder="1" applyAlignment="1" applyProtection="1">
      <alignment horizontal="right"/>
      <protection locked="0"/>
    </xf>
    <xf numFmtId="0" fontId="16" fillId="2" borderId="3" xfId="6" applyFont="1" applyFill="1" applyBorder="1" applyAlignment="1">
      <alignment horizontal="right"/>
    </xf>
    <xf numFmtId="0" fontId="18" fillId="2" borderId="0" xfId="0" applyNumberFormat="1" applyFont="1" applyFill="1" applyBorder="1" applyAlignment="1" applyProtection="1">
      <alignment vertical="top"/>
      <protection locked="0"/>
    </xf>
    <xf numFmtId="164" fontId="18" fillId="6" borderId="0" xfId="0" applyNumberFormat="1" applyFont="1" applyFill="1" applyBorder="1" applyAlignment="1" applyProtection="1">
      <alignment horizontal="right"/>
      <protection locked="0"/>
    </xf>
    <xf numFmtId="164" fontId="18" fillId="2" borderId="0" xfId="0" applyNumberFormat="1" applyFont="1" applyFill="1" applyBorder="1" applyAlignment="1" applyProtection="1">
      <alignment horizontal="right"/>
      <protection locked="0"/>
    </xf>
    <xf numFmtId="9" fontId="18" fillId="2" borderId="0" xfId="0" applyNumberFormat="1" applyFont="1" applyFill="1" applyBorder="1" applyAlignment="1" applyProtection="1">
      <alignment horizontal="right"/>
      <protection locked="0"/>
    </xf>
    <xf numFmtId="0" fontId="18" fillId="2" borderId="3" xfId="0" applyNumberFormat="1" applyFont="1" applyFill="1" applyBorder="1" applyAlignment="1" applyProtection="1">
      <alignment vertical="top"/>
      <protection locked="0"/>
    </xf>
    <xf numFmtId="164" fontId="18" fillId="6" borderId="3" xfId="0" applyNumberFormat="1" applyFont="1" applyFill="1" applyBorder="1" applyAlignment="1" applyProtection="1">
      <alignment horizontal="right"/>
      <protection locked="0"/>
    </xf>
    <xf numFmtId="164" fontId="18" fillId="2" borderId="3" xfId="0" applyNumberFormat="1" applyFont="1" applyFill="1" applyBorder="1" applyAlignment="1" applyProtection="1">
      <alignment horizontal="right"/>
      <protection locked="0"/>
    </xf>
    <xf numFmtId="9" fontId="18" fillId="2" borderId="3" xfId="0" applyNumberFormat="1" applyFont="1" applyFill="1" applyBorder="1" applyAlignment="1" applyProtection="1">
      <alignment horizontal="right"/>
      <protection locked="0"/>
    </xf>
    <xf numFmtId="0" fontId="16" fillId="2" borderId="0" xfId="0" applyNumberFormat="1" applyFont="1" applyFill="1" applyBorder="1" applyAlignment="1" applyProtection="1">
      <alignment vertical="top"/>
      <protection locked="0"/>
    </xf>
    <xf numFmtId="164" fontId="16" fillId="6" borderId="0" xfId="0" applyNumberFormat="1" applyFont="1" applyFill="1" applyBorder="1" applyAlignment="1" applyProtection="1">
      <alignment horizontal="right"/>
      <protection locked="0"/>
    </xf>
    <xf numFmtId="164" fontId="16" fillId="2" borderId="0" xfId="0" applyNumberFormat="1" applyFont="1" applyFill="1" applyBorder="1" applyAlignment="1" applyProtection="1">
      <alignment horizontal="right"/>
      <protection locked="0"/>
    </xf>
    <xf numFmtId="9" fontId="16" fillId="2" borderId="0" xfId="0" applyNumberFormat="1" applyFont="1" applyFill="1" applyBorder="1" applyAlignment="1" applyProtection="1">
      <alignment horizontal="right"/>
      <protection locked="0"/>
    </xf>
    <xf numFmtId="9" fontId="18" fillId="2" borderId="0" xfId="0" quotePrefix="1" applyNumberFormat="1" applyFont="1" applyFill="1" applyBorder="1" applyAlignment="1" applyProtection="1">
      <alignment horizontal="right"/>
      <protection locked="0"/>
    </xf>
    <xf numFmtId="0" fontId="16" fillId="2" borderId="0" xfId="0" quotePrefix="1" applyNumberFormat="1" applyFont="1" applyFill="1" applyBorder="1" applyAlignment="1" applyProtection="1">
      <alignment vertical="top"/>
      <protection locked="0"/>
    </xf>
    <xf numFmtId="0" fontId="16" fillId="2" borderId="7"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horizontal="right"/>
      <protection locked="0"/>
    </xf>
    <xf numFmtId="164" fontId="16" fillId="2" borderId="7" xfId="0" applyNumberFormat="1" applyFont="1" applyFill="1" applyBorder="1" applyAlignment="1" applyProtection="1">
      <alignment horizontal="right"/>
      <protection locked="0"/>
    </xf>
    <xf numFmtId="9" fontId="16" fillId="2" borderId="7" xfId="0" applyNumberFormat="1" applyFont="1" applyFill="1" applyBorder="1" applyAlignment="1" applyProtection="1">
      <alignment horizontal="right"/>
      <protection locked="0"/>
    </xf>
    <xf numFmtId="0" fontId="18" fillId="2" borderId="7" xfId="0" applyNumberFormat="1" applyFont="1" applyFill="1" applyBorder="1" applyAlignment="1" applyProtection="1">
      <alignment vertical="top"/>
      <protection locked="0"/>
    </xf>
    <xf numFmtId="164" fontId="18" fillId="6" borderId="7" xfId="0" applyNumberFormat="1" applyFont="1" applyFill="1" applyBorder="1" applyAlignment="1" applyProtection="1">
      <alignment horizontal="right"/>
      <protection locked="0"/>
    </xf>
    <xf numFmtId="164" fontId="18" fillId="2" borderId="7" xfId="0" applyNumberFormat="1" applyFont="1" applyFill="1" applyBorder="1" applyAlignment="1" applyProtection="1">
      <alignment horizontal="right"/>
      <protection locked="0"/>
    </xf>
    <xf numFmtId="9" fontId="18" fillId="2" borderId="7" xfId="0" applyNumberFormat="1" applyFont="1" applyFill="1" applyBorder="1" applyAlignment="1" applyProtection="1">
      <alignment horizontal="right"/>
      <protection locked="0"/>
    </xf>
    <xf numFmtId="0" fontId="7" fillId="2" borderId="0" xfId="0" quotePrefix="1" applyNumberFormat="1" applyFont="1" applyFill="1" applyBorder="1" applyAlignment="1" applyProtection="1">
      <alignment vertical="top"/>
      <protection locked="0"/>
    </xf>
    <xf numFmtId="164" fontId="20" fillId="6" borderId="0" xfId="0" applyNumberFormat="1" applyFont="1" applyFill="1" applyBorder="1" applyAlignment="1" applyProtection="1">
      <alignment horizontal="right"/>
      <protection locked="0"/>
    </xf>
    <xf numFmtId="164" fontId="20" fillId="2" borderId="0" xfId="0" applyNumberFormat="1" applyFont="1" applyFill="1" applyBorder="1" applyAlignment="1" applyProtection="1">
      <alignment horizontal="right"/>
      <protection locked="0"/>
    </xf>
    <xf numFmtId="9" fontId="20" fillId="2" borderId="0" xfId="0" applyNumberFormat="1" applyFont="1" applyFill="1" applyBorder="1" applyAlignment="1" applyProtection="1">
      <alignment horizontal="right"/>
      <protection locked="0"/>
    </xf>
    <xf numFmtId="164" fontId="18" fillId="2" borderId="0" xfId="6" applyNumberFormat="1" applyFont="1" applyFill="1" applyBorder="1" applyAlignment="1">
      <alignment horizontal="right"/>
    </xf>
    <xf numFmtId="164" fontId="16" fillId="6" borderId="3" xfId="0" applyNumberFormat="1" applyFont="1" applyFill="1" applyBorder="1" applyAlignment="1" applyProtection="1">
      <alignment horizontal="right"/>
      <protection locked="0"/>
    </xf>
    <xf numFmtId="164" fontId="16" fillId="2" borderId="3" xfId="0" applyNumberFormat="1" applyFont="1" applyFill="1" applyBorder="1" applyAlignment="1" applyProtection="1">
      <alignment horizontal="right"/>
      <protection locked="0"/>
    </xf>
    <xf numFmtId="0" fontId="16" fillId="2" borderId="0" xfId="0" applyFont="1" applyFill="1"/>
    <xf numFmtId="164" fontId="16" fillId="0" borderId="0" xfId="0" applyNumberFormat="1" applyFont="1" applyFill="1" applyBorder="1" applyAlignment="1" applyProtection="1">
      <alignment horizontal="right"/>
      <protection locked="0"/>
    </xf>
    <xf numFmtId="167" fontId="18" fillId="6" borderId="0" xfId="0" applyNumberFormat="1" applyFont="1" applyFill="1" applyBorder="1" applyAlignment="1" applyProtection="1">
      <alignment horizontal="right"/>
      <protection locked="0"/>
    </xf>
    <xf numFmtId="167" fontId="18" fillId="2" borderId="0" xfId="0" applyNumberFormat="1" applyFont="1" applyFill="1" applyBorder="1" applyAlignment="1" applyProtection="1">
      <alignment horizontal="right"/>
      <protection locked="0"/>
    </xf>
    <xf numFmtId="10" fontId="18" fillId="6" borderId="0" xfId="0" applyNumberFormat="1" applyFont="1" applyFill="1" applyBorder="1" applyAlignment="1" applyProtection="1">
      <alignment horizontal="right"/>
      <protection locked="0"/>
    </xf>
    <xf numFmtId="10" fontId="18" fillId="2" borderId="0" xfId="0" applyNumberFormat="1" applyFont="1" applyFill="1" applyBorder="1" applyAlignment="1" applyProtection="1">
      <alignment horizontal="right"/>
      <protection locked="0"/>
    </xf>
    <xf numFmtId="0" fontId="16" fillId="2" borderId="8" xfId="0" applyFont="1" applyFill="1" applyBorder="1"/>
    <xf numFmtId="164" fontId="16" fillId="6"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9" fontId="16" fillId="2" borderId="8" xfId="0" quotePrefix="1" applyNumberFormat="1" applyFont="1" applyFill="1" applyBorder="1" applyAlignment="1" applyProtection="1">
      <alignment horizontal="right"/>
      <protection locked="0"/>
    </xf>
    <xf numFmtId="0" fontId="18" fillId="6" borderId="0" xfId="0" applyNumberFormat="1" applyFont="1" applyFill="1" applyBorder="1" applyAlignment="1" applyProtection="1">
      <alignment horizontal="right"/>
      <protection locked="0"/>
    </xf>
    <xf numFmtId="0" fontId="18" fillId="2" borderId="0" xfId="6" applyFont="1" applyFill="1" applyBorder="1" applyAlignment="1">
      <alignment horizontal="right"/>
    </xf>
    <xf numFmtId="0" fontId="18" fillId="2" borderId="0" xfId="0" applyNumberFormat="1" applyFont="1" applyFill="1" applyBorder="1" applyAlignment="1" applyProtection="1">
      <alignment horizontal="right"/>
      <protection locked="0"/>
    </xf>
    <xf numFmtId="0" fontId="18" fillId="2" borderId="8" xfId="0" applyNumberFormat="1" applyFont="1" applyFill="1" applyBorder="1" applyAlignment="1" applyProtection="1">
      <alignment vertical="top"/>
      <protection locked="0"/>
    </xf>
    <xf numFmtId="164" fontId="18" fillId="6" borderId="8" xfId="0" applyNumberFormat="1" applyFont="1" applyFill="1" applyBorder="1" applyAlignment="1" applyProtection="1">
      <alignment horizontal="right"/>
      <protection locked="0"/>
    </xf>
    <xf numFmtId="164" fontId="18" fillId="2" borderId="8" xfId="6" applyNumberFormat="1" applyFont="1" applyFill="1" applyBorder="1" applyAlignment="1">
      <alignment horizontal="right"/>
    </xf>
    <xf numFmtId="9" fontId="18" fillId="2" borderId="8" xfId="0" applyNumberFormat="1" applyFont="1" applyFill="1" applyBorder="1" applyAlignment="1" applyProtection="1">
      <alignment horizontal="right"/>
      <protection locked="0"/>
    </xf>
    <xf numFmtId="164" fontId="18" fillId="2" borderId="8" xfId="0" applyNumberFormat="1" applyFont="1" applyFill="1" applyBorder="1" applyAlignment="1" applyProtection="1">
      <alignment horizontal="right"/>
      <protection locked="0"/>
    </xf>
    <xf numFmtId="0" fontId="7" fillId="2" borderId="0" xfId="0" applyNumberFormat="1" applyFont="1" applyFill="1" applyBorder="1" applyAlignment="1" applyProtection="1">
      <alignment vertical="top"/>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8" fillId="6" borderId="0" xfId="0" applyFont="1" applyFill="1" applyAlignment="1">
      <alignment horizontal="right"/>
    </xf>
    <xf numFmtId="0" fontId="18" fillId="2" borderId="0" xfId="0" applyFont="1" applyFill="1" applyAlignment="1">
      <alignment horizontal="right"/>
    </xf>
    <xf numFmtId="3" fontId="18" fillId="2" borderId="3" xfId="6" applyNumberFormat="1" applyFont="1" applyFill="1" applyBorder="1" applyAlignment="1">
      <alignment horizontal="left" vertical="top" wrapText="1"/>
    </xf>
    <xf numFmtId="0" fontId="18" fillId="2" borderId="3" xfId="6" applyFont="1" applyFill="1" applyBorder="1" applyAlignment="1">
      <alignment horizontal="right"/>
    </xf>
    <xf numFmtId="0" fontId="18" fillId="2" borderId="3" xfId="0" applyFont="1" applyFill="1" applyBorder="1" applyAlignment="1">
      <alignment horizontal="right"/>
    </xf>
    <xf numFmtId="3" fontId="16" fillId="2" borderId="0" xfId="6" applyNumberFormat="1" applyFont="1" applyFill="1" applyBorder="1" applyAlignment="1">
      <alignment horizontal="left" vertical="top" wrapText="1"/>
    </xf>
    <xf numFmtId="3" fontId="18" fillId="2" borderId="8" xfId="6" applyNumberFormat="1" applyFont="1" applyFill="1" applyBorder="1" applyAlignment="1">
      <alignment horizontal="left" vertical="top" wrapText="1"/>
    </xf>
    <xf numFmtId="164" fontId="18" fillId="6" borderId="8" xfId="0" applyNumberFormat="1" applyFont="1" applyFill="1" applyBorder="1" applyAlignment="1">
      <alignment horizontal="right"/>
    </xf>
    <xf numFmtId="9" fontId="18" fillId="2" borderId="8" xfId="0" quotePrefix="1" applyNumberFormat="1" applyFont="1" applyFill="1" applyBorder="1" applyAlignment="1" applyProtection="1">
      <alignment horizontal="right"/>
      <protection locked="0"/>
    </xf>
    <xf numFmtId="0" fontId="18" fillId="2" borderId="0" xfId="0" applyNumberFormat="1" applyFont="1" applyFill="1" applyBorder="1" applyAlignment="1" applyProtection="1">
      <alignment vertical="top" wrapText="1"/>
      <protection locked="0"/>
    </xf>
    <xf numFmtId="0" fontId="15" fillId="2" borderId="0" xfId="10" applyFont="1" applyFill="1"/>
    <xf numFmtId="0" fontId="14" fillId="2" borderId="0" xfId="10" applyFont="1" applyFill="1"/>
    <xf numFmtId="49" fontId="16" fillId="2" borderId="0" xfId="0" applyNumberFormat="1" applyFont="1" applyFill="1" applyBorder="1" applyAlignment="1"/>
    <xf numFmtId="49" fontId="6" fillId="2" borderId="0" xfId="0" applyNumberFormat="1" applyFont="1" applyFill="1" applyBorder="1" applyAlignment="1"/>
    <xf numFmtId="164" fontId="6" fillId="2" borderId="0" xfId="0" applyNumberFormat="1" applyFont="1" applyFill="1" applyBorder="1" applyAlignment="1" applyProtection="1">
      <alignment horizontal="right"/>
      <protection locked="0"/>
    </xf>
    <xf numFmtId="0" fontId="17" fillId="2" borderId="0" xfId="0" applyFont="1" applyFill="1"/>
    <xf numFmtId="9" fontId="8" fillId="2" borderId="0" xfId="2" applyFont="1" applyFill="1" applyBorder="1" applyAlignment="1" applyProtection="1">
      <alignment horizontal="right"/>
      <protection locked="0"/>
    </xf>
    <xf numFmtId="9" fontId="17" fillId="2" borderId="0" xfId="0" applyNumberFormat="1" applyFont="1" applyFill="1"/>
    <xf numFmtId="0" fontId="15"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2" applyNumberFormat="1" applyFont="1" applyFill="1" applyBorder="1" applyAlignment="1" applyProtection="1">
      <alignment horizontal="right"/>
      <protection locked="0"/>
    </xf>
    <xf numFmtId="0" fontId="16" fillId="2" borderId="0" xfId="9" applyNumberFormat="1" applyFont="1" applyFill="1" applyBorder="1">
      <alignment vertical="center"/>
    </xf>
    <xf numFmtId="167" fontId="16" fillId="2" borderId="0" xfId="0" applyNumberFormat="1" applyFont="1" applyFill="1" applyBorder="1" applyAlignment="1" applyProtection="1">
      <alignment horizontal="right"/>
      <protection locked="0"/>
    </xf>
    <xf numFmtId="0" fontId="16" fillId="6" borderId="0" xfId="0" applyFont="1" applyFill="1"/>
    <xf numFmtId="164" fontId="16" fillId="6" borderId="0" xfId="0" applyNumberFormat="1" applyFont="1" applyFill="1" applyBorder="1" applyAlignment="1" applyProtection="1">
      <alignment horizontal="right" vertical="top"/>
      <protection locked="0"/>
    </xf>
    <xf numFmtId="164" fontId="16" fillId="2" borderId="0" xfId="0" applyNumberFormat="1" applyFont="1" applyFill="1" applyBorder="1" applyAlignment="1" applyProtection="1">
      <alignment horizontal="right" vertical="top"/>
      <protection locked="0"/>
    </xf>
    <xf numFmtId="167" fontId="16" fillId="6" borderId="0" xfId="2" applyNumberFormat="1" applyFont="1" applyFill="1" applyBorder="1" applyAlignment="1" applyProtection="1">
      <alignment horizontal="right"/>
      <protection locked="0"/>
    </xf>
    <xf numFmtId="167" fontId="16" fillId="2" borderId="0" xfId="2" applyNumberFormat="1" applyFont="1" applyFill="1" applyBorder="1" applyAlignment="1" applyProtection="1">
      <alignment horizontal="right"/>
      <protection locked="0"/>
    </xf>
    <xf numFmtId="49" fontId="16" fillId="2" borderId="0" xfId="7" applyNumberFormat="1" applyFont="1" applyFill="1" applyBorder="1" applyAlignment="1">
      <alignment wrapText="1"/>
    </xf>
    <xf numFmtId="164" fontId="16" fillId="6" borderId="0" xfId="8" applyNumberFormat="1" applyFont="1" applyFill="1" applyBorder="1" applyAlignment="1" applyProtection="1">
      <alignment vertical="top"/>
      <protection locked="0"/>
    </xf>
    <xf numFmtId="164" fontId="16" fillId="2" borderId="0" xfId="8" applyNumberFormat="1" applyFont="1" applyFill="1" applyBorder="1" applyAlignment="1" applyProtection="1">
      <alignment vertical="top"/>
      <protection locked="0"/>
    </xf>
    <xf numFmtId="9" fontId="16" fillId="6" borderId="0" xfId="8" applyNumberFormat="1" applyFont="1" applyFill="1" applyBorder="1" applyAlignment="1" applyProtection="1">
      <alignment vertical="top"/>
      <protection locked="0"/>
    </xf>
    <xf numFmtId="9" fontId="16" fillId="2" borderId="0" xfId="0" applyNumberFormat="1" applyFont="1" applyFill="1"/>
    <xf numFmtId="0" fontId="15" fillId="2" borderId="0" xfId="7" applyFont="1" applyFill="1" applyBorder="1">
      <alignment horizontal="left" wrapText="1"/>
    </xf>
    <xf numFmtId="0" fontId="12" fillId="2" borderId="0" xfId="7" applyFont="1" applyFill="1" applyBorder="1">
      <alignment horizontal="left" wrapText="1"/>
    </xf>
    <xf numFmtId="0" fontId="18" fillId="2" borderId="0" xfId="9" applyNumberFormat="1" applyFont="1" applyFill="1" applyBorder="1">
      <alignment vertical="center"/>
    </xf>
    <xf numFmtId="164" fontId="18" fillId="2" borderId="0" xfId="0" applyNumberFormat="1" applyFont="1" applyFill="1" applyAlignment="1">
      <alignment horizontal="right"/>
    </xf>
    <xf numFmtId="164" fontId="18" fillId="2" borderId="0" xfId="0" applyNumberFormat="1" applyFont="1" applyFill="1" applyBorder="1" applyAlignment="1">
      <alignment horizontal="right"/>
    </xf>
    <xf numFmtId="0" fontId="18" fillId="2" borderId="0" xfId="0" applyFont="1" applyFill="1"/>
    <xf numFmtId="0" fontId="18" fillId="6" borderId="0" xfId="0" applyFont="1" applyFill="1"/>
    <xf numFmtId="167" fontId="18" fillId="6" borderId="0" xfId="2" applyNumberFormat="1" applyFont="1" applyFill="1" applyBorder="1" applyAlignment="1" applyProtection="1">
      <alignment horizontal="right"/>
      <protection locked="0"/>
    </xf>
    <xf numFmtId="165" fontId="18" fillId="2" borderId="0" xfId="1" applyNumberFormat="1" applyFont="1" applyFill="1"/>
    <xf numFmtId="0" fontId="22" fillId="2" borderId="0" xfId="0" quotePrefix="1" applyFont="1" applyFill="1"/>
    <xf numFmtId="165" fontId="18" fillId="2" borderId="0" xfId="1" applyNumberFormat="1" applyFont="1" applyFill="1" applyBorder="1"/>
    <xf numFmtId="0" fontId="18" fillId="2" borderId="0" xfId="7" applyFont="1" applyFill="1" applyBorder="1" applyAlignment="1">
      <alignment wrapText="1"/>
    </xf>
    <xf numFmtId="164" fontId="18" fillId="6" borderId="0" xfId="8" applyNumberFormat="1" applyFont="1" applyFill="1" applyBorder="1" applyAlignment="1" applyProtection="1">
      <alignment vertical="top"/>
      <protection locked="0"/>
    </xf>
    <xf numFmtId="164" fontId="18" fillId="2" borderId="0" xfId="8" applyNumberFormat="1" applyFont="1" applyFill="1" applyBorder="1" applyAlignment="1" applyProtection="1">
      <alignment vertical="top"/>
      <protection locked="0"/>
    </xf>
    <xf numFmtId="9" fontId="18" fillId="6" borderId="0" xfId="2" applyFont="1" applyFill="1" applyBorder="1" applyAlignment="1" applyProtection="1">
      <alignment vertical="top"/>
      <protection locked="0"/>
    </xf>
    <xf numFmtId="0" fontId="18" fillId="2" borderId="3" xfId="6" applyFont="1" applyFill="1" applyBorder="1" applyAlignment="1">
      <alignment horizontal="right" wrapText="1"/>
    </xf>
    <xf numFmtId="0" fontId="18" fillId="2" borderId="3" xfId="0" applyFont="1" applyFill="1" applyBorder="1" applyAlignment="1">
      <alignment horizontal="right" wrapText="1"/>
    </xf>
    <xf numFmtId="0" fontId="18" fillId="2" borderId="3" xfId="0" applyFont="1" applyFill="1" applyBorder="1"/>
    <xf numFmtId="0" fontId="18" fillId="2" borderId="3" xfId="0" applyFont="1" applyFill="1" applyBorder="1" applyAlignment="1">
      <alignment wrapText="1"/>
    </xf>
    <xf numFmtId="0" fontId="18" fillId="2" borderId="3" xfId="9" applyNumberFormat="1" applyFont="1" applyFill="1" applyBorder="1">
      <alignment vertical="center"/>
    </xf>
    <xf numFmtId="164" fontId="18" fillId="2" borderId="3" xfId="0" applyNumberFormat="1" applyFont="1" applyFill="1" applyBorder="1" applyAlignment="1">
      <alignment horizontal="right"/>
    </xf>
    <xf numFmtId="167" fontId="18" fillId="2" borderId="3" xfId="0" applyNumberFormat="1" applyFont="1" applyFill="1" applyBorder="1" applyAlignment="1" applyProtection="1">
      <alignment horizontal="right"/>
      <protection locked="0"/>
    </xf>
    <xf numFmtId="164" fontId="18" fillId="6" borderId="3" xfId="0" applyNumberFormat="1" applyFont="1" applyFill="1" applyBorder="1" applyAlignment="1" applyProtection="1">
      <alignment horizontal="right" vertical="top"/>
      <protection locked="0"/>
    </xf>
    <xf numFmtId="164" fontId="18" fillId="2" borderId="3" xfId="0" applyNumberFormat="1" applyFont="1" applyFill="1" applyBorder="1" applyAlignment="1" applyProtection="1">
      <alignment horizontal="right" vertical="top"/>
      <protection locked="0"/>
    </xf>
    <xf numFmtId="0" fontId="22" fillId="2" borderId="3" xfId="0" quotePrefix="1" applyFont="1" applyFill="1" applyBorder="1"/>
    <xf numFmtId="0" fontId="18" fillId="2" borderId="3" xfId="7" applyFont="1" applyFill="1" applyBorder="1" applyAlignment="1">
      <alignment horizontal="left" vertical="top" wrapText="1"/>
    </xf>
    <xf numFmtId="0" fontId="18" fillId="2" borderId="8" xfId="9" applyNumberFormat="1" applyFont="1" applyFill="1" applyBorder="1">
      <alignment vertical="center"/>
    </xf>
    <xf numFmtId="0" fontId="18" fillId="2" borderId="8" xfId="0" applyFont="1" applyFill="1" applyBorder="1"/>
    <xf numFmtId="0" fontId="18" fillId="6" borderId="8" xfId="0" applyFont="1" applyFill="1" applyBorder="1"/>
    <xf numFmtId="164" fontId="18" fillId="6" borderId="8" xfId="0" applyNumberFormat="1" applyFont="1" applyFill="1" applyBorder="1" applyAlignment="1" applyProtection="1">
      <alignment horizontal="right" vertical="top"/>
      <protection locked="0"/>
    </xf>
    <xf numFmtId="164" fontId="18" fillId="2" borderId="8" xfId="0" applyNumberFormat="1" applyFont="1" applyFill="1" applyBorder="1" applyAlignment="1" applyProtection="1">
      <alignment horizontal="right" vertical="top"/>
      <protection locked="0"/>
    </xf>
    <xf numFmtId="0" fontId="22" fillId="2" borderId="8" xfId="0" quotePrefix="1" applyFont="1" applyFill="1" applyBorder="1"/>
    <xf numFmtId="165" fontId="18" fillId="2" borderId="8" xfId="1" applyNumberFormat="1" applyFont="1" applyFill="1" applyBorder="1"/>
    <xf numFmtId="0" fontId="17" fillId="2" borderId="8" xfId="0" applyFont="1" applyFill="1" applyBorder="1"/>
    <xf numFmtId="0" fontId="18" fillId="2" borderId="8" xfId="7" applyFont="1" applyFill="1" applyBorder="1" applyAlignment="1">
      <alignment wrapText="1"/>
    </xf>
    <xf numFmtId="164" fontId="18" fillId="6" borderId="8" xfId="8" applyNumberFormat="1" applyFont="1" applyFill="1" applyBorder="1" applyAlignment="1" applyProtection="1">
      <alignment vertical="top"/>
      <protection locked="0"/>
    </xf>
    <xf numFmtId="164" fontId="18" fillId="2" borderId="8" xfId="8" applyNumberFormat="1" applyFont="1" applyFill="1" applyBorder="1" applyAlignment="1" applyProtection="1">
      <alignment vertical="top"/>
      <protection locked="0"/>
    </xf>
    <xf numFmtId="9" fontId="18" fillId="6" borderId="8" xfId="2" applyFont="1" applyFill="1" applyBorder="1" applyAlignment="1" applyProtection="1">
      <alignment vertical="top"/>
      <protection locked="0"/>
    </xf>
    <xf numFmtId="9" fontId="17" fillId="2" borderId="8" xfId="0" applyNumberFormat="1" applyFont="1" applyFill="1" applyBorder="1"/>
    <xf numFmtId="0" fontId="17" fillId="2" borderId="0" xfId="0" applyFont="1" applyFill="1" applyBorder="1" applyAlignment="1">
      <alignment horizontal="right"/>
    </xf>
    <xf numFmtId="0" fontId="23" fillId="2" borderId="0" xfId="0" applyFont="1" applyFill="1" applyBorder="1" applyAlignment="1">
      <alignment vertical="center" wrapText="1"/>
    </xf>
    <xf numFmtId="164" fontId="17" fillId="2" borderId="0" xfId="0" applyNumberFormat="1" applyFont="1" applyFill="1" applyAlignment="1">
      <alignment vertical="center"/>
    </xf>
    <xf numFmtId="167" fontId="17" fillId="2" borderId="0" xfId="2" applyNumberFormat="1" applyFont="1" applyFill="1" applyAlignment="1">
      <alignment vertical="center"/>
    </xf>
    <xf numFmtId="0" fontId="16" fillId="2" borderId="0" xfId="0" applyFont="1" applyFill="1" applyBorder="1"/>
    <xf numFmtId="10" fontId="16" fillId="6" borderId="0" xfId="0" applyNumberFormat="1" applyFont="1" applyFill="1" applyAlignment="1">
      <alignment horizontal="right"/>
    </xf>
    <xf numFmtId="10" fontId="16" fillId="6" borderId="0" xfId="2" applyNumberFormat="1" applyFont="1" applyFill="1" applyAlignment="1">
      <alignment horizontal="right"/>
    </xf>
    <xf numFmtId="10" fontId="16" fillId="2" borderId="0" xfId="2" applyNumberFormat="1" applyFont="1" applyFill="1" applyAlignment="1">
      <alignment horizontal="right"/>
    </xf>
    <xf numFmtId="0" fontId="21" fillId="2" borderId="0" xfId="13" applyFont="1" applyFill="1" applyAlignment="1"/>
    <xf numFmtId="0" fontId="16" fillId="2" borderId="0" xfId="6" applyFont="1" applyFill="1" applyBorder="1" applyAlignment="1">
      <alignment horizontal="left" vertical="center"/>
    </xf>
    <xf numFmtId="164" fontId="16" fillId="6" borderId="0" xfId="13" applyNumberFormat="1" applyFont="1" applyFill="1" applyAlignment="1">
      <alignment horizontal="right"/>
    </xf>
    <xf numFmtId="164" fontId="16" fillId="2" borderId="0" xfId="13" applyNumberFormat="1" applyFont="1" applyFill="1" applyAlignment="1">
      <alignment horizontal="right"/>
    </xf>
    <xf numFmtId="167" fontId="16" fillId="6" borderId="0" xfId="0" applyNumberFormat="1" applyFont="1" applyFill="1" applyBorder="1" applyAlignment="1" applyProtection="1">
      <alignment horizontal="right"/>
      <protection locked="0"/>
    </xf>
    <xf numFmtId="49" fontId="16" fillId="6" borderId="0" xfId="13" quotePrefix="1" applyNumberFormat="1" applyFont="1" applyFill="1" applyAlignment="1">
      <alignment horizontal="right" wrapText="1"/>
    </xf>
    <xf numFmtId="49" fontId="21" fillId="2" borderId="0" xfId="13" quotePrefix="1" applyNumberFormat="1" applyFont="1" applyFill="1" applyAlignment="1">
      <alignment horizontal="right" wrapText="1"/>
    </xf>
    <xf numFmtId="0" fontId="16" fillId="2" borderId="0" xfId="0" applyFont="1" applyFill="1" applyAlignment="1">
      <alignment horizontal="left" vertical="center" wrapText="1"/>
    </xf>
    <xf numFmtId="0" fontId="16" fillId="2" borderId="0" xfId="0" applyFont="1" applyFill="1" applyAlignment="1">
      <alignment wrapText="1"/>
    </xf>
    <xf numFmtId="0" fontId="21" fillId="6" borderId="7" xfId="0" applyFont="1" applyFill="1" applyBorder="1" applyAlignment="1">
      <alignment wrapText="1"/>
    </xf>
    <xf numFmtId="0" fontId="21" fillId="6" borderId="3" xfId="0" applyNumberFormat="1" applyFont="1" applyFill="1" applyBorder="1" applyAlignment="1" applyProtection="1">
      <alignment horizontal="right" wrapText="1"/>
      <protection locked="0"/>
    </xf>
    <xf numFmtId="10" fontId="18" fillId="6" borderId="0" xfId="0" applyNumberFormat="1" applyFont="1" applyFill="1" applyAlignment="1">
      <alignment horizontal="right"/>
    </xf>
    <xf numFmtId="10" fontId="18" fillId="6" borderId="0" xfId="2" applyNumberFormat="1" applyFont="1" applyFill="1" applyAlignment="1">
      <alignment horizontal="right"/>
    </xf>
    <xf numFmtId="10" fontId="18" fillId="2" borderId="0" xfId="2" applyNumberFormat="1" applyFont="1" applyFill="1" applyAlignment="1">
      <alignment horizontal="right"/>
    </xf>
    <xf numFmtId="10" fontId="18" fillId="2" borderId="0" xfId="2" applyNumberFormat="1" applyFont="1" applyFill="1" applyBorder="1" applyAlignment="1">
      <alignment horizontal="right"/>
    </xf>
    <xf numFmtId="167" fontId="18" fillId="6" borderId="0" xfId="2" applyNumberFormat="1" applyFont="1" applyFill="1" applyAlignment="1">
      <alignment horizontal="right"/>
    </xf>
    <xf numFmtId="167" fontId="18" fillId="2" borderId="0" xfId="2" applyNumberFormat="1" applyFont="1" applyFill="1" applyAlignment="1">
      <alignment horizontal="right"/>
    </xf>
    <xf numFmtId="0" fontId="18" fillId="2" borderId="0" xfId="0" applyFont="1" applyFill="1" applyAlignment="1">
      <alignment wrapText="1"/>
    </xf>
    <xf numFmtId="0" fontId="18" fillId="2" borderId="0" xfId="6" applyFont="1" applyFill="1" applyBorder="1" applyAlignment="1">
      <alignment horizontal="left" vertical="center" wrapText="1"/>
    </xf>
    <xf numFmtId="0" fontId="18" fillId="2" borderId="0" xfId="0" applyFont="1" applyFill="1" applyBorder="1" applyAlignment="1">
      <alignment vertical="center" wrapText="1"/>
    </xf>
    <xf numFmtId="0" fontId="17" fillId="2" borderId="3" xfId="0" applyFont="1" applyFill="1" applyBorder="1" applyAlignment="1">
      <alignment horizontal="right"/>
    </xf>
    <xf numFmtId="0" fontId="16" fillId="6" borderId="3" xfId="0" applyFont="1" applyFill="1" applyBorder="1" applyAlignment="1">
      <alignment horizontal="right"/>
    </xf>
    <xf numFmtId="0" fontId="16" fillId="6" borderId="3" xfId="0" applyFont="1" applyFill="1" applyBorder="1" applyAlignment="1">
      <alignment horizontal="right" wrapText="1"/>
    </xf>
    <xf numFmtId="0" fontId="16" fillId="2" borderId="3" xfId="0" applyFont="1" applyFill="1" applyBorder="1" applyAlignment="1">
      <alignment horizontal="right"/>
    </xf>
    <xf numFmtId="0" fontId="16" fillId="2" borderId="3" xfId="0" applyFont="1" applyFill="1" applyBorder="1" applyAlignment="1">
      <alignment horizontal="right" wrapText="1"/>
    </xf>
    <xf numFmtId="10" fontId="18" fillId="6" borderId="3" xfId="0" applyNumberFormat="1" applyFont="1" applyFill="1" applyBorder="1" applyAlignment="1">
      <alignment horizontal="right"/>
    </xf>
    <xf numFmtId="10" fontId="18" fillId="6" borderId="3" xfId="2" applyNumberFormat="1" applyFont="1" applyFill="1" applyBorder="1" applyAlignment="1">
      <alignment horizontal="right"/>
    </xf>
    <xf numFmtId="10" fontId="18" fillId="2" borderId="3" xfId="2" applyNumberFormat="1" applyFont="1" applyFill="1" applyBorder="1" applyAlignment="1">
      <alignment horizontal="right"/>
    </xf>
    <xf numFmtId="10" fontId="18" fillId="2" borderId="3" xfId="2" applyNumberFormat="1" applyFont="1" applyFill="1" applyBorder="1"/>
    <xf numFmtId="164" fontId="18" fillId="6" borderId="3" xfId="13" applyNumberFormat="1" applyFont="1" applyFill="1" applyBorder="1" applyAlignment="1">
      <alignment horizontal="right"/>
    </xf>
    <xf numFmtId="164" fontId="18" fillId="2" borderId="3" xfId="13" applyNumberFormat="1" applyFont="1" applyFill="1" applyBorder="1" applyAlignment="1">
      <alignment horizontal="right"/>
    </xf>
    <xf numFmtId="0" fontId="16" fillId="2" borderId="7" xfId="6" applyFont="1" applyFill="1" applyBorder="1" applyAlignment="1">
      <alignment horizontal="left" vertical="center"/>
    </xf>
    <xf numFmtId="164" fontId="6" fillId="6" borderId="3" xfId="0" applyNumberFormat="1" applyFont="1" applyFill="1" applyBorder="1" applyAlignment="1" applyProtection="1">
      <alignment horizontal="right"/>
      <protection locked="0"/>
    </xf>
    <xf numFmtId="164" fontId="6" fillId="2" borderId="3" xfId="0" applyNumberFormat="1" applyFont="1" applyFill="1" applyBorder="1" applyAlignment="1" applyProtection="1">
      <alignment horizontal="right"/>
      <protection locked="0"/>
    </xf>
    <xf numFmtId="0" fontId="16" fillId="2" borderId="3" xfId="6" applyFont="1" applyFill="1" applyBorder="1" applyAlignment="1">
      <alignment horizontal="left" vertical="center"/>
    </xf>
    <xf numFmtId="49" fontId="16" fillId="6" borderId="3" xfId="13" quotePrefix="1" applyNumberFormat="1" applyFont="1" applyFill="1" applyBorder="1" applyAlignment="1">
      <alignment horizontal="right" wrapText="1"/>
    </xf>
    <xf numFmtId="49" fontId="21" fillId="2" borderId="3" xfId="13" quotePrefix="1" applyNumberFormat="1" applyFont="1" applyFill="1" applyBorder="1" applyAlignment="1">
      <alignment horizontal="right" wrapText="1"/>
    </xf>
    <xf numFmtId="0" fontId="18" fillId="2" borderId="3" xfId="0" applyFont="1" applyFill="1" applyBorder="1" applyAlignment="1">
      <alignment horizontal="left" wrapText="1"/>
    </xf>
    <xf numFmtId="0" fontId="16" fillId="2" borderId="0" xfId="0" applyFont="1" applyFill="1" applyBorder="1" applyAlignment="1">
      <alignment vertical="center" wrapText="1"/>
    </xf>
    <xf numFmtId="0" fontId="18" fillId="2" borderId="3" xfId="6" applyFont="1" applyFill="1" applyBorder="1" applyAlignment="1">
      <alignment horizontal="left" vertical="center" wrapText="1"/>
    </xf>
    <xf numFmtId="0" fontId="17" fillId="2" borderId="3" xfId="0" applyFont="1" applyFill="1" applyBorder="1" applyAlignment="1">
      <alignment horizontal="left" vertical="center" wrapText="1"/>
    </xf>
    <xf numFmtId="164" fontId="17" fillId="2" borderId="3" xfId="0" applyNumberFormat="1" applyFont="1" applyFill="1" applyBorder="1"/>
    <xf numFmtId="0" fontId="16" fillId="2" borderId="9" xfId="0" applyFont="1" applyFill="1" applyBorder="1"/>
    <xf numFmtId="10" fontId="16" fillId="6" borderId="9" xfId="2" applyNumberFormat="1" applyFont="1" applyFill="1" applyBorder="1" applyAlignment="1">
      <alignment horizontal="right"/>
    </xf>
    <xf numFmtId="10" fontId="16" fillId="2" borderId="9" xfId="2" applyNumberFormat="1" applyFont="1" applyFill="1" applyBorder="1" applyAlignment="1">
      <alignment horizontal="right"/>
    </xf>
    <xf numFmtId="0" fontId="16" fillId="2" borderId="9" xfId="6" applyFont="1" applyFill="1" applyBorder="1" applyAlignment="1">
      <alignment horizontal="left" vertical="center" wrapText="1"/>
    </xf>
    <xf numFmtId="164" fontId="16" fillId="6" borderId="9" xfId="0" applyNumberFormat="1" applyFont="1" applyFill="1" applyBorder="1" applyAlignment="1" applyProtection="1">
      <alignment horizontal="right"/>
      <protection locked="0"/>
    </xf>
    <xf numFmtId="164" fontId="16" fillId="2" borderId="9" xfId="0" applyNumberFormat="1" applyFont="1" applyFill="1" applyBorder="1" applyAlignment="1" applyProtection="1">
      <alignment horizontal="right"/>
      <protection locked="0"/>
    </xf>
    <xf numFmtId="0" fontId="18" fillId="2" borderId="8" xfId="6" applyFont="1" applyFill="1" applyBorder="1" applyAlignment="1">
      <alignment horizontal="left" vertical="center"/>
    </xf>
    <xf numFmtId="49" fontId="16" fillId="6" borderId="3" xfId="13" quotePrefix="1" applyNumberFormat="1" applyFont="1" applyFill="1" applyBorder="1" applyAlignment="1">
      <alignment horizontal="right" vertical="top"/>
    </xf>
    <xf numFmtId="49" fontId="16" fillId="2" borderId="3" xfId="13" quotePrefix="1" applyNumberFormat="1" applyFont="1" applyFill="1" applyBorder="1" applyAlignment="1">
      <alignment horizontal="right" vertical="top"/>
    </xf>
    <xf numFmtId="9" fontId="18" fillId="6" borderId="0" xfId="2" applyFont="1" applyFill="1" applyAlignment="1">
      <alignment horizontal="right"/>
    </xf>
    <xf numFmtId="9" fontId="18" fillId="2" borderId="0" xfId="2" applyFont="1" applyFill="1" applyAlignment="1">
      <alignment horizontal="right"/>
    </xf>
    <xf numFmtId="0" fontId="18" fillId="2" borderId="0" xfId="0" applyFont="1" applyFill="1" applyBorder="1"/>
    <xf numFmtId="165" fontId="18" fillId="2" borderId="8" xfId="0" applyNumberFormat="1" applyFont="1" applyFill="1" applyBorder="1"/>
    <xf numFmtId="165" fontId="16" fillId="2" borderId="0" xfId="0" applyNumberFormat="1" applyFont="1" applyFill="1" applyBorder="1"/>
    <xf numFmtId="14" fontId="16" fillId="6" borderId="3" xfId="0" applyNumberFormat="1" applyFont="1" applyFill="1" applyBorder="1" applyAlignment="1">
      <alignment horizontal="right"/>
    </xf>
    <xf numFmtId="14" fontId="16" fillId="2" borderId="3" xfId="0" applyNumberFormat="1" applyFont="1" applyFill="1" applyBorder="1" applyAlignment="1">
      <alignment horizontal="right"/>
    </xf>
    <xf numFmtId="0" fontId="23" fillId="6" borderId="0" xfId="0" applyFont="1" applyFill="1"/>
    <xf numFmtId="164" fontId="18" fillId="6"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horizontal="right" vertical="center"/>
      <protection locked="0"/>
    </xf>
    <xf numFmtId="164" fontId="18" fillId="6" borderId="8" xfId="0" applyNumberFormat="1" applyFont="1" applyFill="1" applyBorder="1" applyAlignment="1" applyProtection="1">
      <alignment vertical="top"/>
      <protection locked="0"/>
    </xf>
    <xf numFmtId="164" fontId="18" fillId="2" borderId="8" xfId="0" applyNumberFormat="1" applyFont="1" applyFill="1" applyBorder="1" applyAlignment="1" applyProtection="1">
      <alignment horizontal="right" vertical="center"/>
      <protection locked="0"/>
    </xf>
    <xf numFmtId="164" fontId="16" fillId="6" borderId="0" xfId="0" applyNumberFormat="1" applyFont="1" applyFill="1" applyBorder="1" applyAlignment="1" applyProtection="1">
      <alignment vertical="top"/>
      <protection locked="0"/>
    </xf>
    <xf numFmtId="165" fontId="16" fillId="2" borderId="0" xfId="1" applyNumberFormat="1" applyFont="1" applyFill="1" applyBorder="1"/>
    <xf numFmtId="0" fontId="21" fillId="2" borderId="0" xfId="0" applyFont="1" applyFill="1"/>
    <xf numFmtId="165" fontId="18" fillId="2" borderId="0" xfId="1" applyNumberFormat="1" applyFont="1" applyFill="1"/>
    <xf numFmtId="164" fontId="18" fillId="6" borderId="3" xfId="0" applyNumberFormat="1" applyFont="1" applyFill="1" applyBorder="1" applyAlignment="1" applyProtection="1">
      <alignment vertical="top"/>
      <protection locked="0"/>
    </xf>
    <xf numFmtId="165" fontId="18" fillId="2" borderId="3" xfId="1" applyNumberFormat="1" applyFont="1" applyFill="1" applyBorder="1"/>
    <xf numFmtId="165" fontId="16" fillId="2" borderId="0" xfId="1" applyNumberFormat="1" applyFont="1" applyFill="1"/>
    <xf numFmtId="43" fontId="23" fillId="6" borderId="0" xfId="1" applyFont="1" applyFill="1"/>
    <xf numFmtId="165" fontId="17" fillId="2" borderId="0" xfId="1" applyNumberFormat="1" applyFont="1" applyFill="1"/>
    <xf numFmtId="0" fontId="16" fillId="2" borderId="9" xfId="0" applyFont="1" applyFill="1" applyBorder="1" applyAlignment="1">
      <alignment wrapText="1"/>
    </xf>
    <xf numFmtId="164" fontId="16" fillId="6" borderId="9" xfId="0" applyNumberFormat="1" applyFont="1" applyFill="1" applyBorder="1" applyAlignment="1" applyProtection="1">
      <protection locked="0"/>
    </xf>
    <xf numFmtId="165" fontId="16" fillId="2" borderId="9" xfId="1" applyNumberFormat="1" applyFont="1" applyFill="1" applyBorder="1"/>
    <xf numFmtId="164" fontId="6" fillId="6" borderId="3" xfId="0" applyNumberFormat="1" applyFont="1" applyFill="1" applyBorder="1" applyAlignment="1" applyProtection="1">
      <alignment horizontal="right" vertical="top"/>
      <protection locked="0"/>
    </xf>
    <xf numFmtId="164" fontId="6" fillId="2" borderId="3" xfId="0" applyNumberFormat="1" applyFont="1" applyFill="1" applyBorder="1" applyAlignment="1" applyProtection="1">
      <alignment horizontal="right" vertical="center"/>
      <protection locked="0"/>
    </xf>
    <xf numFmtId="164" fontId="16" fillId="6" borderId="9" xfId="0" applyNumberFormat="1" applyFont="1" applyFill="1" applyBorder="1" applyAlignment="1" applyProtection="1">
      <alignment vertical="top"/>
      <protection locked="0"/>
    </xf>
    <xf numFmtId="0" fontId="16" fillId="6" borderId="3" xfId="0" applyNumberFormat="1" applyFont="1" applyFill="1" applyBorder="1" applyAlignment="1" applyProtection="1">
      <alignment horizontal="right" vertical="top"/>
      <protection locked="0"/>
    </xf>
    <xf numFmtId="0" fontId="16" fillId="2" borderId="3" xfId="0" applyNumberFormat="1" applyFont="1" applyFill="1" applyBorder="1" applyAlignment="1" applyProtection="1">
      <alignment horizontal="right" vertical="top"/>
      <protection locked="0"/>
    </xf>
    <xf numFmtId="0" fontId="7" fillId="6" borderId="0" xfId="0" applyNumberFormat="1" applyFont="1" applyFill="1" applyBorder="1" applyAlignment="1" applyProtection="1">
      <alignment vertical="top"/>
      <protection locked="0"/>
    </xf>
    <xf numFmtId="0" fontId="6" fillId="2"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vertical="top"/>
      <protection locked="0"/>
    </xf>
    <xf numFmtId="164" fontId="18" fillId="2" borderId="3"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vertical="top"/>
      <protection locked="0"/>
    </xf>
    <xf numFmtId="0" fontId="18" fillId="2" borderId="3" xfId="0" applyNumberFormat="1" applyFont="1" applyFill="1" applyBorder="1" applyAlignment="1" applyProtection="1">
      <alignment vertical="top" wrapText="1"/>
      <protection locked="0"/>
    </xf>
    <xf numFmtId="164" fontId="21" fillId="2" borderId="0"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vertical="top"/>
      <protection locked="0"/>
    </xf>
    <xf numFmtId="164" fontId="16" fillId="2" borderId="7" xfId="0" applyNumberFormat="1" applyFont="1" applyFill="1" applyBorder="1" applyAlignment="1" applyProtection="1">
      <alignment vertical="top"/>
      <protection locked="0"/>
    </xf>
    <xf numFmtId="0" fontId="18" fillId="2" borderId="3" xfId="0" quotePrefix="1" applyNumberFormat="1" applyFont="1" applyFill="1" applyBorder="1" applyAlignment="1" applyProtection="1">
      <alignment vertical="top"/>
      <protection locked="0"/>
    </xf>
    <xf numFmtId="164" fontId="6" fillId="2" borderId="0" xfId="0" applyNumberFormat="1" applyFont="1" applyFill="1" applyBorder="1" applyAlignment="1" applyProtection="1">
      <alignment vertical="top"/>
      <protection locked="0"/>
    </xf>
    <xf numFmtId="0" fontId="18" fillId="2" borderId="0" xfId="0" quotePrefix="1" applyNumberFormat="1" applyFont="1" applyFill="1" applyBorder="1" applyAlignment="1" applyProtection="1">
      <alignment vertical="top"/>
      <protection locked="0"/>
    </xf>
    <xf numFmtId="0" fontId="16" fillId="2" borderId="3" xfId="0" applyNumberFormat="1" applyFont="1" applyFill="1" applyBorder="1" applyAlignment="1" applyProtection="1">
      <alignment horizontal="center" vertical="top" wrapText="1"/>
      <protection locked="0"/>
    </xf>
    <xf numFmtId="0" fontId="16" fillId="2" borderId="3" xfId="0" applyFont="1" applyFill="1" applyBorder="1" applyAlignment="1">
      <alignment horizontal="center" vertical="top" wrapText="1"/>
    </xf>
    <xf numFmtId="0" fontId="16" fillId="2" borderId="3" xfId="0" applyFont="1" applyFill="1" applyBorder="1" applyAlignment="1">
      <alignment horizontal="center" vertical="center" wrapText="1"/>
    </xf>
    <xf numFmtId="0" fontId="18" fillId="2" borderId="0" xfId="0" applyFont="1" applyFill="1" applyBorder="1" applyAlignment="1">
      <alignment wrapText="1"/>
    </xf>
    <xf numFmtId="164" fontId="18" fillId="2" borderId="0" xfId="0" applyNumberFormat="1" applyFont="1" applyFill="1" applyBorder="1" applyAlignment="1" applyProtection="1">
      <protection locked="0"/>
    </xf>
    <xf numFmtId="0" fontId="18" fillId="2" borderId="0" xfId="0" applyNumberFormat="1" applyFont="1" applyFill="1" applyBorder="1" applyAlignment="1" applyProtection="1">
      <protection locked="0"/>
    </xf>
    <xf numFmtId="0" fontId="16" fillId="2" borderId="0" xfId="0" applyFont="1" applyFill="1" applyBorder="1" applyAlignment="1">
      <alignment wrapText="1"/>
    </xf>
    <xf numFmtId="164" fontId="16" fillId="2" borderId="0" xfId="0" applyNumberFormat="1" applyFont="1" applyFill="1" applyBorder="1" applyAlignment="1" applyProtection="1">
      <protection locked="0"/>
    </xf>
    <xf numFmtId="0" fontId="11" fillId="6" borderId="10" xfId="3" applyFont="1" applyFill="1" applyBorder="1" applyAlignment="1">
      <alignment vertical="center"/>
    </xf>
    <xf numFmtId="0" fontId="11" fillId="6" borderId="7" xfId="3" applyFont="1" applyFill="1" applyBorder="1" applyAlignment="1">
      <alignment vertical="center"/>
    </xf>
    <xf numFmtId="0" fontId="11" fillId="6" borderId="11" xfId="3" applyFont="1" applyFill="1" applyBorder="1" applyAlignment="1">
      <alignment vertical="center"/>
    </xf>
    <xf numFmtId="0" fontId="24" fillId="6" borderId="10" xfId="3" applyFont="1" applyFill="1" applyBorder="1" applyAlignment="1">
      <alignment vertical="center"/>
    </xf>
    <xf numFmtId="0" fontId="24" fillId="6" borderId="7" xfId="3" applyFont="1" applyFill="1" applyBorder="1" applyAlignment="1">
      <alignment vertical="center"/>
    </xf>
    <xf numFmtId="0" fontId="24" fillId="6" borderId="11" xfId="3" applyFont="1" applyFill="1" applyBorder="1" applyAlignment="1">
      <alignment vertical="center" wrapText="1"/>
    </xf>
    <xf numFmtId="0" fontId="24" fillId="6" borderId="6" xfId="3" applyFont="1" applyFill="1" applyBorder="1" applyAlignment="1">
      <alignment vertical="center" wrapText="1"/>
    </xf>
    <xf numFmtId="164" fontId="18" fillId="6" borderId="3" xfId="0" quotePrefix="1" applyNumberFormat="1" applyFont="1" applyFill="1" applyBorder="1" applyAlignment="1" applyProtection="1">
      <alignment horizontal="right"/>
      <protection locked="0"/>
    </xf>
    <xf numFmtId="9" fontId="22" fillId="2" borderId="0" xfId="0" applyNumberFormat="1" applyFont="1" applyFill="1" applyBorder="1" applyAlignment="1" applyProtection="1">
      <alignment horizontal="right"/>
      <protection locked="0"/>
    </xf>
    <xf numFmtId="0" fontId="22" fillId="2" borderId="0" xfId="6" applyFont="1" applyFill="1" applyBorder="1" applyAlignment="1">
      <alignment horizontal="right"/>
    </xf>
    <xf numFmtId="0" fontId="22" fillId="2" borderId="0" xfId="0" applyNumberFormat="1" applyFont="1" applyFill="1" applyBorder="1" applyAlignment="1" applyProtection="1">
      <alignment horizontal="right"/>
      <protection locked="0"/>
    </xf>
    <xf numFmtId="0" fontId="16" fillId="2" borderId="0" xfId="0" applyFont="1" applyFill="1" applyBorder="1" applyAlignment="1">
      <alignment horizontal="center"/>
    </xf>
    <xf numFmtId="0" fontId="22" fillId="2" borderId="0" xfId="0" applyFont="1" applyFill="1"/>
    <xf numFmtId="0" fontId="22" fillId="2" borderId="3" xfId="0" applyFont="1" applyFill="1" applyBorder="1"/>
    <xf numFmtId="0" fontId="16" fillId="2" borderId="3" xfId="0" applyFont="1" applyFill="1" applyBorder="1" applyAlignment="1"/>
    <xf numFmtId="0" fontId="22" fillId="6" borderId="0" xfId="0" applyFont="1" applyFill="1"/>
    <xf numFmtId="0" fontId="26" fillId="2" borderId="0" xfId="0" applyFont="1" applyFill="1"/>
    <xf numFmtId="164" fontId="22" fillId="6" borderId="3" xfId="0" applyNumberFormat="1" applyFont="1" applyFill="1" applyBorder="1" applyAlignment="1" applyProtection="1">
      <alignment horizontal="right" vertical="top"/>
      <protection locked="0"/>
    </xf>
    <xf numFmtId="164" fontId="22" fillId="2" borderId="3" xfId="0" applyNumberFormat="1" applyFont="1" applyFill="1" applyBorder="1" applyAlignment="1" applyProtection="1">
      <alignment horizontal="right" vertical="top"/>
      <protection locked="0"/>
    </xf>
    <xf numFmtId="0" fontId="27" fillId="2" borderId="0" xfId="0" applyFont="1" applyFill="1"/>
    <xf numFmtId="49" fontId="16" fillId="6" borderId="3" xfId="0" applyNumberFormat="1" applyFont="1" applyFill="1" applyBorder="1" applyAlignment="1"/>
    <xf numFmtId="9" fontId="18" fillId="6" borderId="0" xfId="2" applyNumberFormat="1" applyFont="1" applyFill="1" applyBorder="1" applyAlignment="1" applyProtection="1">
      <alignment horizontal="right"/>
      <protection locked="0"/>
    </xf>
    <xf numFmtId="165" fontId="18" fillId="2" borderId="0" xfId="1" applyNumberFormat="1" applyFont="1" applyFill="1" applyAlignment="1">
      <alignment horizontal="right"/>
    </xf>
    <xf numFmtId="9" fontId="18" fillId="2" borderId="0" xfId="2" applyNumberFormat="1" applyFont="1" applyFill="1" applyBorder="1" applyAlignment="1" applyProtection="1">
      <alignment horizontal="right"/>
      <protection locked="0"/>
    </xf>
    <xf numFmtId="9" fontId="18" fillId="6" borderId="3" xfId="2" applyNumberFormat="1" applyFont="1" applyFill="1" applyBorder="1" applyAlignment="1" applyProtection="1">
      <alignment horizontal="right"/>
      <protection locked="0"/>
    </xf>
    <xf numFmtId="165" fontId="18" fillId="2" borderId="3" xfId="1" applyNumberFormat="1" applyFont="1" applyFill="1" applyBorder="1" applyAlignment="1">
      <alignment horizontal="right"/>
    </xf>
    <xf numFmtId="9" fontId="18" fillId="2" borderId="3" xfId="2" applyNumberFormat="1" applyFont="1" applyFill="1" applyBorder="1" applyAlignment="1" applyProtection="1">
      <alignment horizontal="right"/>
      <protection locked="0"/>
    </xf>
    <xf numFmtId="9" fontId="18" fillId="6" borderId="8" xfId="2" applyNumberFormat="1" applyFont="1" applyFill="1" applyBorder="1" applyAlignment="1" applyProtection="1">
      <alignment horizontal="right"/>
      <protection locked="0"/>
    </xf>
    <xf numFmtId="9" fontId="18" fillId="2" borderId="8" xfId="2" applyNumberFormat="1" applyFont="1" applyFill="1" applyBorder="1" applyAlignment="1" applyProtection="1">
      <alignment horizontal="right"/>
      <protection locked="0"/>
    </xf>
    <xf numFmtId="9" fontId="16" fillId="6" borderId="0" xfId="2" applyNumberFormat="1" applyFont="1" applyFill="1" applyBorder="1" applyAlignment="1" applyProtection="1">
      <alignment horizontal="right"/>
      <protection locked="0"/>
    </xf>
    <xf numFmtId="9" fontId="16" fillId="2" borderId="0" xfId="2" applyNumberFormat="1" applyFont="1" applyFill="1" applyBorder="1" applyAlignment="1" applyProtection="1">
      <alignment horizontal="right"/>
      <protection locked="0"/>
    </xf>
    <xf numFmtId="9" fontId="18" fillId="6" borderId="0" xfId="8" applyNumberFormat="1" applyFont="1" applyFill="1" applyBorder="1" applyAlignment="1" applyProtection="1">
      <alignment vertical="top"/>
      <protection locked="0"/>
    </xf>
    <xf numFmtId="9" fontId="18" fillId="2" borderId="0" xfId="0" applyNumberFormat="1" applyFont="1" applyFill="1"/>
    <xf numFmtId="9" fontId="18" fillId="6" borderId="8" xfId="8" applyNumberFormat="1" applyFont="1" applyFill="1" applyBorder="1" applyAlignment="1" applyProtection="1">
      <alignment vertical="top"/>
      <protection locked="0"/>
    </xf>
    <xf numFmtId="9" fontId="18" fillId="2" borderId="8" xfId="0" applyNumberFormat="1" applyFont="1" applyFill="1" applyBorder="1"/>
    <xf numFmtId="9" fontId="18" fillId="6" borderId="0" xfId="2" applyNumberFormat="1" applyFont="1" applyFill="1" applyBorder="1" applyAlignment="1" applyProtection="1">
      <alignment vertical="top"/>
      <protection locked="0"/>
    </xf>
    <xf numFmtId="9" fontId="18" fillId="6" borderId="8" xfId="2" applyNumberFormat="1" applyFont="1" applyFill="1" applyBorder="1" applyAlignment="1" applyProtection="1">
      <alignment vertical="top"/>
      <protection locked="0"/>
    </xf>
    <xf numFmtId="169" fontId="21" fillId="2" borderId="3" xfId="0" quotePrefix="1" applyNumberFormat="1" applyFont="1" applyFill="1" applyBorder="1" applyAlignment="1">
      <alignment horizontal="right"/>
    </xf>
    <xf numFmtId="0" fontId="17" fillId="2" borderId="0" xfId="0" applyFont="1" applyFill="1" applyBorder="1"/>
    <xf numFmtId="0" fontId="0" fillId="2" borderId="0" xfId="0" applyFill="1" applyBorder="1"/>
    <xf numFmtId="9" fontId="18" fillId="2" borderId="0" xfId="0" applyNumberFormat="1" applyFont="1" applyFill="1" applyBorder="1"/>
    <xf numFmtId="9" fontId="16" fillId="2" borderId="0" xfId="0" applyNumberFormat="1" applyFont="1" applyFill="1" applyBorder="1"/>
    <xf numFmtId="9" fontId="17" fillId="2" borderId="0" xfId="0" applyNumberFormat="1" applyFont="1" applyFill="1" applyBorder="1"/>
    <xf numFmtId="0" fontId="12" fillId="2" borderId="0" xfId="0" applyFont="1" applyFill="1" applyBorder="1"/>
    <xf numFmtId="49" fontId="21" fillId="2" borderId="0" xfId="13" quotePrefix="1" applyNumberFormat="1" applyFont="1" applyFill="1" applyBorder="1" applyAlignment="1">
      <alignment horizontal="right" wrapText="1"/>
    </xf>
    <xf numFmtId="164" fontId="18" fillId="2" borderId="0" xfId="13" applyNumberFormat="1" applyFont="1" applyFill="1" applyBorder="1" applyAlignment="1">
      <alignment horizontal="right"/>
    </xf>
    <xf numFmtId="164" fontId="16" fillId="2" borderId="0" xfId="13" applyNumberFormat="1" applyFont="1" applyFill="1" applyBorder="1" applyAlignment="1">
      <alignment horizontal="right"/>
    </xf>
    <xf numFmtId="167" fontId="18" fillId="2" borderId="0" xfId="2" applyNumberFormat="1" applyFont="1" applyFill="1" applyBorder="1" applyAlignment="1">
      <alignment horizontal="right"/>
    </xf>
    <xf numFmtId="0" fontId="16" fillId="6" borderId="3" xfId="0" applyFont="1" applyFill="1" applyBorder="1" applyAlignment="1">
      <alignment horizontal="center"/>
    </xf>
    <xf numFmtId="0" fontId="16" fillId="2" borderId="3" xfId="0" applyFont="1" applyFill="1" applyBorder="1" applyAlignment="1">
      <alignment horizontal="center"/>
    </xf>
    <xf numFmtId="0" fontId="18" fillId="6" borderId="3" xfId="0" applyNumberFormat="1" applyFont="1" applyFill="1" applyBorder="1" applyAlignment="1">
      <alignment horizontal="right"/>
    </xf>
    <xf numFmtId="3" fontId="16" fillId="6" borderId="0" xfId="0" applyNumberFormat="1" applyFont="1" applyFill="1"/>
    <xf numFmtId="3" fontId="16" fillId="2" borderId="0" xfId="0" applyNumberFormat="1" applyFont="1" applyFill="1"/>
    <xf numFmtId="9" fontId="16" fillId="6" borderId="0" xfId="0" applyNumberFormat="1" applyFont="1" applyFill="1" applyBorder="1" applyAlignment="1" applyProtection="1">
      <alignment horizontal="right"/>
      <protection locked="0"/>
    </xf>
    <xf numFmtId="14" fontId="16" fillId="6" borderId="3" xfId="14" applyNumberFormat="1" applyFont="1" applyFill="1" applyBorder="1" applyAlignment="1">
      <alignment horizontal="right" wrapText="1"/>
    </xf>
    <xf numFmtId="0" fontId="22" fillId="2" borderId="0" xfId="6" applyFont="1" applyFill="1" applyBorder="1" applyAlignment="1">
      <alignment horizontal="left" vertical="center"/>
    </xf>
    <xf numFmtId="0" fontId="2" fillId="2" borderId="14" xfId="7" applyFont="1" applyFill="1" applyBorder="1" applyAlignment="1">
      <alignment horizontal="left" vertical="top" wrapText="1"/>
    </xf>
    <xf numFmtId="0" fontId="18" fillId="2" borderId="0" xfId="17" applyNumberFormat="1" applyFont="1" applyFill="1" applyBorder="1" applyAlignment="1" applyProtection="1">
      <protection locked="0"/>
    </xf>
    <xf numFmtId="0" fontId="16" fillId="2" borderId="7" xfId="0" applyFont="1" applyFill="1" applyBorder="1" applyAlignment="1">
      <alignment wrapText="1"/>
    </xf>
    <xf numFmtId="0" fontId="18" fillId="2" borderId="7" xfId="0" applyFont="1" applyFill="1" applyBorder="1" applyAlignment="1">
      <alignment wrapText="1"/>
    </xf>
    <xf numFmtId="0" fontId="18" fillId="2" borderId="15" xfId="6" applyFont="1" applyFill="1" applyBorder="1" applyAlignment="1">
      <alignment horizontal="left" vertical="center"/>
    </xf>
    <xf numFmtId="3" fontId="18" fillId="2" borderId="0" xfId="1" applyNumberFormat="1" applyFont="1" applyFill="1" applyAlignment="1">
      <alignment horizontal="right"/>
    </xf>
    <xf numFmtId="0" fontId="13" fillId="0" borderId="0" xfId="5" applyFont="1" applyFill="1" applyBorder="1" applyAlignment="1" applyProtection="1">
      <alignment horizontal="center" vertical="center"/>
    </xf>
    <xf numFmtId="0" fontId="28" fillId="2" borderId="0" xfId="5" applyFont="1" applyFill="1"/>
    <xf numFmtId="0" fontId="28" fillId="2" borderId="0" xfId="5" applyFont="1" applyFill="1" applyAlignment="1">
      <alignment wrapText="1"/>
    </xf>
    <xf numFmtId="0" fontId="28" fillId="6" borderId="6" xfId="5" applyFont="1" applyFill="1" applyBorder="1" applyAlignment="1" applyProtection="1">
      <alignment horizontal="center" vertical="center"/>
    </xf>
    <xf numFmtId="0" fontId="19" fillId="2" borderId="0" xfId="4" applyFont="1" applyFill="1" applyAlignment="1">
      <alignment horizontal="left" vertical="center" wrapText="1"/>
    </xf>
    <xf numFmtId="0" fontId="1" fillId="2" borderId="0" xfId="4" applyFont="1" applyFill="1" applyAlignment="1">
      <alignment horizontal="left" vertical="center" wrapText="1"/>
    </xf>
    <xf numFmtId="0" fontId="16" fillId="2" borderId="0" xfId="0" applyFont="1" applyFill="1" applyBorder="1" applyAlignment="1">
      <alignment horizontal="center"/>
    </xf>
    <xf numFmtId="0" fontId="21" fillId="6" borderId="0" xfId="0" applyNumberFormat="1" applyFont="1" applyFill="1" applyBorder="1" applyAlignment="1">
      <alignment horizontal="center"/>
    </xf>
    <xf numFmtId="0" fontId="18" fillId="2" borderId="3" xfId="0" applyNumberFormat="1" applyFont="1" applyFill="1" applyBorder="1" applyAlignment="1">
      <alignment horizontal="center"/>
    </xf>
    <xf numFmtId="49" fontId="16" fillId="6" borderId="3" xfId="0" applyNumberFormat="1" applyFont="1" applyFill="1" applyBorder="1" applyAlignment="1">
      <alignment horizontal="center"/>
    </xf>
    <xf numFmtId="0" fontId="16" fillId="2" borderId="3" xfId="0" applyFont="1" applyFill="1" applyBorder="1" applyAlignment="1">
      <alignment horizontal="center"/>
    </xf>
    <xf numFmtId="0" fontId="16" fillId="6" borderId="3" xfId="0" applyFont="1" applyFill="1" applyBorder="1" applyAlignment="1">
      <alignment horizontal="center" wrapText="1"/>
    </xf>
    <xf numFmtId="0" fontId="0" fillId="0" borderId="3" xfId="0" applyBorder="1" applyAlignment="1">
      <alignment horizontal="center" wrapText="1"/>
    </xf>
    <xf numFmtId="0" fontId="16" fillId="2" borderId="3" xfId="0" applyFont="1" applyFill="1" applyBorder="1" applyAlignment="1">
      <alignment horizontal="center" wrapText="1"/>
    </xf>
    <xf numFmtId="9" fontId="18" fillId="6" borderId="12" xfId="8" applyNumberFormat="1" applyFont="1" applyFill="1" applyBorder="1" applyAlignment="1" applyProtection="1">
      <alignment vertical="top"/>
      <protection locked="0"/>
    </xf>
    <xf numFmtId="9" fontId="0" fillId="0" borderId="12" xfId="0" applyNumberFormat="1" applyBorder="1" applyAlignment="1">
      <alignment vertical="top"/>
    </xf>
    <xf numFmtId="9" fontId="18" fillId="6" borderId="0" xfId="8" applyNumberFormat="1" applyFont="1" applyFill="1" applyBorder="1" applyAlignment="1" applyProtection="1">
      <alignment vertical="top"/>
      <protection locked="0"/>
    </xf>
    <xf numFmtId="9" fontId="0" fillId="0" borderId="0" xfId="0" applyNumberFormat="1" applyAlignment="1">
      <alignment vertical="top"/>
    </xf>
    <xf numFmtId="9" fontId="18" fillId="6" borderId="8" xfId="8" applyNumberFormat="1" applyFont="1" applyFill="1" applyBorder="1" applyAlignment="1" applyProtection="1">
      <alignment vertical="top"/>
      <protection locked="0"/>
    </xf>
    <xf numFmtId="9" fontId="0" fillId="0" borderId="8" xfId="0" applyNumberFormat="1" applyBorder="1" applyAlignment="1">
      <alignment vertical="top"/>
    </xf>
    <xf numFmtId="9" fontId="16" fillId="6" borderId="13" xfId="8" applyNumberFormat="1" applyFont="1" applyFill="1" applyBorder="1" applyAlignment="1" applyProtection="1">
      <alignment vertical="top"/>
      <protection locked="0"/>
    </xf>
    <xf numFmtId="9" fontId="0" fillId="0" borderId="13" xfId="0" applyNumberFormat="1" applyBorder="1" applyAlignment="1">
      <alignment vertical="top"/>
    </xf>
    <xf numFmtId="9" fontId="18" fillId="2" borderId="12" xfId="8" applyNumberFormat="1" applyFont="1" applyFill="1" applyBorder="1" applyAlignment="1" applyProtection="1">
      <alignment vertical="top"/>
      <protection locked="0"/>
    </xf>
    <xf numFmtId="9" fontId="0" fillId="0" borderId="12" xfId="0" applyNumberFormat="1" applyBorder="1" applyAlignment="1"/>
    <xf numFmtId="9" fontId="18" fillId="2" borderId="0" xfId="8" applyNumberFormat="1" applyFont="1" applyFill="1" applyBorder="1" applyAlignment="1" applyProtection="1">
      <alignment vertical="top"/>
      <protection locked="0"/>
    </xf>
    <xf numFmtId="9" fontId="0" fillId="0" borderId="0" xfId="0" applyNumberFormat="1" applyAlignment="1"/>
    <xf numFmtId="9" fontId="18" fillId="2" borderId="8" xfId="0" applyNumberFormat="1" applyFont="1" applyFill="1" applyBorder="1" applyAlignment="1"/>
    <xf numFmtId="9" fontId="0" fillId="0" borderId="8" xfId="0" applyNumberFormat="1" applyBorder="1" applyAlignment="1"/>
    <xf numFmtId="9" fontId="16" fillId="2" borderId="13" xfId="0" applyNumberFormat="1" applyFont="1" applyFill="1" applyBorder="1" applyAlignment="1"/>
    <xf numFmtId="9" fontId="0" fillId="0" borderId="13" xfId="0" applyNumberFormat="1" applyBorder="1" applyAlignment="1"/>
    <xf numFmtId="0" fontId="16" fillId="6" borderId="0" xfId="0" applyFont="1" applyFill="1" applyBorder="1" applyAlignment="1">
      <alignment horizontal="center"/>
    </xf>
    <xf numFmtId="0" fontId="16" fillId="2" borderId="0" xfId="0" applyFont="1" applyFill="1" applyBorder="1" applyAlignment="1">
      <alignment horizontal="center" wrapText="1"/>
    </xf>
    <xf numFmtId="0" fontId="16" fillId="6" borderId="3" xfId="0" applyFont="1" applyFill="1" applyBorder="1" applyAlignment="1">
      <alignment horizontal="center"/>
    </xf>
    <xf numFmtId="0" fontId="0" fillId="0" borderId="3" xfId="0" applyBorder="1" applyAlignment="1">
      <alignment horizontal="center"/>
    </xf>
  </cellXfs>
  <cellStyles count="18">
    <cellStyle name="Comma" xfId="1"/>
    <cellStyle name="Hyperlink" xfId="5" builtinId="8"/>
    <cellStyle name="Normal" xfId="0" builtinId="0"/>
    <cellStyle name="Normal 13" xfId="3"/>
    <cellStyle name="Normal 9" xfId="4"/>
    <cellStyle name="Normal_Tabellen Jaarverslag versie 2" xfId="13"/>
    <cellStyle name="Normal_Tabellen Jaarverslag versie 2_Lous 2 2" xfId="6"/>
    <cellStyle name="Percent" xfId="2"/>
    <cellStyle name="SAS FM Column header" xfId="15"/>
    <cellStyle name="SAS FM Row header" xfId="16"/>
    <cellStyle name="SAS FM Totaal 4 2 3" xfId="9"/>
    <cellStyle name="Standaard 3 2 2 2" xfId="10"/>
    <cellStyle name="Standaard 4" xfId="14"/>
    <cellStyle name="Standaard 5" xfId="12"/>
    <cellStyle name="Standaard_Tabellen_jaarrekening_final 2012 bank HFS versie" xfId="17"/>
    <cellStyle name="Standaard_Tabellen_risicoparagraaf_final_2011" xfId="7"/>
    <cellStyle name="Stijl 1 2" xfId="8"/>
    <cellStyle name="Stijl 1 2 2" xfId="11"/>
  </cellStyles>
  <dxfs count="559">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009CDE"/>
      <color rgb="FFE3F4FD"/>
      <color rgb="FF4B4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19"/>
  <sheetViews>
    <sheetView showGridLines="0" tabSelected="1" zoomScaleNormal="100" workbookViewId="0">
      <selection activeCell="B6" sqref="B6"/>
    </sheetView>
  </sheetViews>
  <sheetFormatPr defaultColWidth="9.140625" defaultRowHeight="12.75"/>
  <cols>
    <col min="1" max="1" width="3.5703125" style="1" customWidth="1"/>
    <col min="2" max="4" width="36.5703125" style="1" customWidth="1"/>
    <col min="5" max="16384" width="9.140625" style="1"/>
  </cols>
  <sheetData>
    <row r="6" spans="2:4" ht="21" customHeight="1">
      <c r="B6" s="266" t="s">
        <v>50</v>
      </c>
      <c r="C6" s="267"/>
      <c r="D6" s="268"/>
    </row>
    <row r="7" spans="2:4" ht="25.5" customHeight="1">
      <c r="B7" s="332" t="s">
        <v>317</v>
      </c>
      <c r="C7" s="332"/>
      <c r="D7" s="332"/>
    </row>
    <row r="8" spans="2:4">
      <c r="B8" s="332" t="s">
        <v>36</v>
      </c>
      <c r="C8" s="332"/>
      <c r="D8" s="332"/>
    </row>
    <row r="9" spans="2:4">
      <c r="B9" s="333"/>
      <c r="C9" s="333"/>
      <c r="D9" s="333"/>
    </row>
    <row r="10" spans="2:4" ht="26.1" customHeight="1">
      <c r="B10" s="269" t="s">
        <v>37</v>
      </c>
      <c r="C10" s="270" t="s">
        <v>38</v>
      </c>
      <c r="D10" s="271" t="s">
        <v>39</v>
      </c>
    </row>
    <row r="11" spans="2:4">
      <c r="B11" s="329" t="s">
        <v>35</v>
      </c>
      <c r="C11" s="329" t="s">
        <v>40</v>
      </c>
      <c r="D11" s="329" t="s">
        <v>43</v>
      </c>
    </row>
    <row r="12" spans="2:4">
      <c r="B12" s="231"/>
      <c r="C12" s="329" t="s">
        <v>41</v>
      </c>
      <c r="D12" s="329" t="s">
        <v>44</v>
      </c>
    </row>
    <row r="13" spans="2:4">
      <c r="B13" s="231"/>
      <c r="C13" s="329" t="s">
        <v>42</v>
      </c>
      <c r="D13" s="329" t="s">
        <v>45</v>
      </c>
    </row>
    <row r="14" spans="2:4">
      <c r="B14" s="11"/>
      <c r="C14" s="11"/>
      <c r="D14" s="11"/>
    </row>
    <row r="15" spans="2:4" ht="26.1" customHeight="1">
      <c r="B15" s="272" t="s">
        <v>46</v>
      </c>
      <c r="C15" s="11"/>
      <c r="D15" s="11"/>
    </row>
    <row r="16" spans="2:4">
      <c r="B16" s="329" t="s">
        <v>47</v>
      </c>
      <c r="C16" s="11"/>
      <c r="D16" s="11"/>
    </row>
    <row r="17" spans="2:4">
      <c r="B17" s="330" t="s">
        <v>48</v>
      </c>
      <c r="C17" s="11"/>
      <c r="D17" s="11"/>
    </row>
    <row r="18" spans="2:4" ht="25.5">
      <c r="B18" s="330" t="s">
        <v>49</v>
      </c>
      <c r="C18" s="11"/>
      <c r="D18" s="11"/>
    </row>
    <row r="19" spans="2:4">
      <c r="B19" s="231"/>
    </row>
  </sheetData>
  <mergeCells count="3">
    <mergeCell ref="B8:D8"/>
    <mergeCell ref="B7:D7"/>
    <mergeCell ref="B9:D9"/>
  </mergeCells>
  <hyperlinks>
    <hyperlink ref="B11" location="'1.1 Commer. Develop.'!A1" display="1.1 Commercial developments"/>
    <hyperlink ref="C11" location="'2.1 P&amp;L accounts'!A1" display="2.1 Profit and loss accounts"/>
    <hyperlink ref="C12" location="'2.2 Income'!A1" display="2.2 Income"/>
    <hyperlink ref="C13" location="'2.3 Expenses'!A1" display="2.3 Expenses"/>
    <hyperlink ref="D11" location="'3.1 Credit risk'!A1" display="3.1 Credit risk"/>
    <hyperlink ref="D12" location="'3.2 Capital management'!A1" display="3.2 Capital management"/>
    <hyperlink ref="D13" location="'3.3 Liquidity and funding'!A1" display="3.3 Liquidity and funding"/>
    <hyperlink ref="B16" location="'4.1 Consolidated balance sheet'!A1" display="4.1 Consolidated balance sheet"/>
    <hyperlink ref="B17" location="'4.2 Consolidated income stateme'!A1" display="4.2 Consolidated income statement"/>
    <hyperlink ref="B18" location="'4.3 Con. statement of changes i'!A1" display="4.3 Consolidated statement of changes in total equity"/>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workbookViewId="0">
      <selection activeCell="G18" sqref="G18"/>
    </sheetView>
  </sheetViews>
  <sheetFormatPr defaultColWidth="9.140625" defaultRowHeight="12.75"/>
  <cols>
    <col min="1" max="1" width="2.85546875" style="1" customWidth="1"/>
    <col min="2" max="2" width="39.85546875" style="1" bestFit="1" customWidth="1"/>
    <col min="3" max="4" width="15.5703125" style="1" bestFit="1" customWidth="1"/>
    <col min="5" max="5" width="14" style="1" bestFit="1" customWidth="1"/>
    <col min="6" max="16384" width="9.140625" style="1"/>
  </cols>
  <sheetData>
    <row r="2" spans="2:4" ht="21" customHeight="1">
      <c r="B2" s="331" t="s">
        <v>66</v>
      </c>
    </row>
    <row r="4" spans="2:4">
      <c r="B4" s="14" t="s">
        <v>251</v>
      </c>
    </row>
    <row r="5" spans="2:4" ht="15.75">
      <c r="B5" s="14" t="s">
        <v>281</v>
      </c>
      <c r="C5" s="4"/>
    </row>
    <row r="6" spans="2:4" ht="12.75" customHeight="1">
      <c r="B6" s="4"/>
      <c r="C6" s="4"/>
    </row>
    <row r="7" spans="2:4">
      <c r="B7" s="39" t="s">
        <v>20</v>
      </c>
      <c r="C7" s="244">
        <v>2017</v>
      </c>
      <c r="D7" s="245">
        <v>2016</v>
      </c>
    </row>
    <row r="8" spans="2:4">
      <c r="B8" s="43" t="s">
        <v>92</v>
      </c>
      <c r="C8" s="246"/>
      <c r="D8" s="247"/>
    </row>
    <row r="9" spans="2:4">
      <c r="B9" s="35" t="s">
        <v>282</v>
      </c>
      <c r="C9" s="225">
        <v>1423</v>
      </c>
      <c r="D9" s="248">
        <v>1623</v>
      </c>
    </row>
    <row r="10" spans="2:4">
      <c r="B10" s="39" t="s">
        <v>283</v>
      </c>
      <c r="C10" s="233">
        <v>499</v>
      </c>
      <c r="D10" s="249">
        <v>685</v>
      </c>
    </row>
    <row r="11" spans="2:4">
      <c r="B11" s="43" t="s">
        <v>67</v>
      </c>
      <c r="C11" s="229">
        <v>924</v>
      </c>
      <c r="D11" s="250">
        <v>938</v>
      </c>
    </row>
    <row r="12" spans="2:4">
      <c r="B12" s="35" t="s">
        <v>284</v>
      </c>
      <c r="C12" s="225">
        <v>104</v>
      </c>
      <c r="D12" s="248">
        <v>108</v>
      </c>
    </row>
    <row r="13" spans="2:4">
      <c r="B13" s="39" t="s">
        <v>285</v>
      </c>
      <c r="C13" s="233">
        <v>55</v>
      </c>
      <c r="D13" s="249">
        <v>51</v>
      </c>
    </row>
    <row r="14" spans="2:4">
      <c r="B14" s="43" t="s">
        <v>68</v>
      </c>
      <c r="C14" s="229">
        <v>49</v>
      </c>
      <c r="D14" s="250">
        <v>57</v>
      </c>
    </row>
    <row r="15" spans="2:4">
      <c r="B15" s="35" t="s">
        <v>94</v>
      </c>
      <c r="C15" s="225">
        <v>41</v>
      </c>
      <c r="D15" s="248">
        <v>57</v>
      </c>
    </row>
    <row r="16" spans="2:4">
      <c r="B16" s="35" t="s">
        <v>95</v>
      </c>
      <c r="C16" s="225">
        <v>13</v>
      </c>
      <c r="D16" s="248">
        <v>-20</v>
      </c>
    </row>
    <row r="17" spans="2:4">
      <c r="B17" s="251" t="s">
        <v>96</v>
      </c>
      <c r="C17" s="141">
        <v>1</v>
      </c>
      <c r="D17" s="142">
        <v>2</v>
      </c>
    </row>
    <row r="18" spans="2:4">
      <c r="B18" s="43" t="s">
        <v>70</v>
      </c>
      <c r="C18" s="229">
        <v>1028</v>
      </c>
      <c r="D18" s="250">
        <v>1034</v>
      </c>
    </row>
    <row r="19" spans="2:4">
      <c r="B19" s="43" t="s">
        <v>101</v>
      </c>
      <c r="C19" s="229"/>
      <c r="D19" s="252"/>
    </row>
    <row r="20" spans="2:4">
      <c r="B20" s="35" t="s">
        <v>103</v>
      </c>
      <c r="C20" s="225">
        <v>381</v>
      </c>
      <c r="D20" s="248">
        <v>398</v>
      </c>
    </row>
    <row r="21" spans="2:4" ht="24">
      <c r="B21" s="95" t="s">
        <v>286</v>
      </c>
      <c r="C21" s="225">
        <v>21</v>
      </c>
      <c r="D21" s="248">
        <v>22</v>
      </c>
    </row>
    <row r="22" spans="2:4">
      <c r="B22" s="35" t="s">
        <v>106</v>
      </c>
      <c r="C22" s="225">
        <v>201</v>
      </c>
      <c r="D22" s="248">
        <v>222</v>
      </c>
    </row>
    <row r="23" spans="2:4">
      <c r="B23" s="35" t="s">
        <v>76</v>
      </c>
      <c r="C23" s="225">
        <v>-24</v>
      </c>
      <c r="D23" s="248">
        <v>-68</v>
      </c>
    </row>
    <row r="24" spans="2:4">
      <c r="B24" s="39" t="s">
        <v>74</v>
      </c>
      <c r="C24" s="233">
        <v>0</v>
      </c>
      <c r="D24" s="249">
        <v>1</v>
      </c>
    </row>
    <row r="25" spans="2:4">
      <c r="B25" s="49" t="s">
        <v>75</v>
      </c>
      <c r="C25" s="253">
        <v>579</v>
      </c>
      <c r="D25" s="254">
        <v>575</v>
      </c>
    </row>
    <row r="26" spans="2:4">
      <c r="B26" s="48" t="s">
        <v>287</v>
      </c>
      <c r="C26" s="229">
        <v>449</v>
      </c>
      <c r="D26" s="250">
        <v>459</v>
      </c>
    </row>
    <row r="27" spans="2:4">
      <c r="B27" s="255" t="s">
        <v>78</v>
      </c>
      <c r="C27" s="233">
        <v>120</v>
      </c>
      <c r="D27" s="249">
        <v>110</v>
      </c>
    </row>
    <row r="28" spans="2:4">
      <c r="B28" s="48" t="s">
        <v>288</v>
      </c>
      <c r="C28" s="229">
        <v>329</v>
      </c>
      <c r="D28" s="250">
        <v>349</v>
      </c>
    </row>
    <row r="30" spans="2:4">
      <c r="B30" s="48" t="s">
        <v>289</v>
      </c>
      <c r="C30" s="256"/>
      <c r="D30" s="256"/>
    </row>
    <row r="31" spans="2:4">
      <c r="B31" s="257" t="s">
        <v>290</v>
      </c>
      <c r="C31" s="225">
        <v>329</v>
      </c>
      <c r="D31" s="248">
        <v>349</v>
      </c>
    </row>
    <row r="32" spans="2:4">
      <c r="B32" s="255" t="s">
        <v>291</v>
      </c>
      <c r="C32" s="141"/>
      <c r="D32" s="142"/>
    </row>
    <row r="33" spans="2:4">
      <c r="B33" s="48" t="s">
        <v>79</v>
      </c>
      <c r="C33" s="229">
        <v>329</v>
      </c>
      <c r="D33" s="250">
        <v>349</v>
      </c>
    </row>
  </sheetData>
  <conditionalFormatting sqref="B6:C6 C15:D16 D18:D28 D30:D33 C5">
    <cfRule type="expression" dxfId="44" priority="48" stopIfTrue="1">
      <formula>CelHeeftFormule</formula>
    </cfRule>
  </conditionalFormatting>
  <conditionalFormatting sqref="D11">
    <cfRule type="expression" dxfId="43" priority="12" stopIfTrue="1">
      <formula>CelHeeftFormule</formula>
    </cfRule>
  </conditionalFormatting>
  <conditionalFormatting sqref="C7:C10 C19:C24 C27 C12:C13">
    <cfRule type="expression" dxfId="42" priority="26" stopIfTrue="1">
      <formula>CelHeeftFormule</formula>
    </cfRule>
  </conditionalFormatting>
  <conditionalFormatting sqref="C31:C33">
    <cfRule type="expression" dxfId="41" priority="25" stopIfTrue="1">
      <formula>CelHeeftFormule</formula>
    </cfRule>
  </conditionalFormatting>
  <conditionalFormatting sqref="C18 C25:C26 C28">
    <cfRule type="expression" dxfId="40" priority="24" stopIfTrue="1">
      <formula>CelHeeftFormule</formula>
    </cfRule>
  </conditionalFormatting>
  <conditionalFormatting sqref="C14">
    <cfRule type="expression" dxfId="39" priority="22" stopIfTrue="1">
      <formula>CelHeeftFormule</formula>
    </cfRule>
  </conditionalFormatting>
  <conditionalFormatting sqref="C11">
    <cfRule type="expression" dxfId="38" priority="20" stopIfTrue="1">
      <formula>CelHeeftFormule</formula>
    </cfRule>
  </conditionalFormatting>
  <conditionalFormatting sqref="D12:D13 D7:D10">
    <cfRule type="expression" dxfId="37" priority="15" stopIfTrue="1">
      <formula>CelHeeftFormule</formula>
    </cfRule>
  </conditionalFormatting>
  <conditionalFormatting sqref="D14">
    <cfRule type="expression" dxfId="36" priority="13" stopIfTrue="1">
      <formula>CelHeeftFormule</formula>
    </cfRule>
  </conditionalFormatting>
  <conditionalFormatting sqref="C17:D17">
    <cfRule type="expression" dxfId="35" priority="11" stopIfTrue="1">
      <formula>CelHeeftFormule</formula>
    </cfRule>
  </conditionalFormatting>
  <conditionalFormatting sqref="C30">
    <cfRule type="expression" dxfId="34" priority="10" stopIfTrue="1">
      <formula>CelHeeftFormule</formula>
    </cfRule>
  </conditionalFormatting>
  <conditionalFormatting sqref="B5">
    <cfRule type="expression" dxfId="33" priority="9" stopIfTrue="1">
      <formula>CelHeeftFormule</formula>
    </cfRule>
  </conditionalFormatting>
  <conditionalFormatting sqref="B4">
    <cfRule type="expression" dxfId="32" priority="8" stopIfTrue="1">
      <formula>CelHeeftFormule</formula>
    </cfRule>
  </conditionalFormatting>
  <conditionalFormatting sqref="B7:B10 B12:B13">
    <cfRule type="expression" dxfId="31" priority="7" stopIfTrue="1">
      <formula>CelHeeftFormule</formula>
    </cfRule>
  </conditionalFormatting>
  <conditionalFormatting sqref="B14">
    <cfRule type="expression" dxfId="30" priority="6" stopIfTrue="1">
      <formula>CelHeeftFormule</formula>
    </cfRule>
  </conditionalFormatting>
  <conditionalFormatting sqref="B11">
    <cfRule type="expression" dxfId="29" priority="5" stopIfTrue="1">
      <formula>CelHeeftFormule</formula>
    </cfRule>
  </conditionalFormatting>
  <conditionalFormatting sqref="B18:B19">
    <cfRule type="expression" dxfId="28" priority="4" stopIfTrue="1">
      <formula>CelHeeftFormule</formula>
    </cfRule>
  </conditionalFormatting>
  <conditionalFormatting sqref="B15:B16">
    <cfRule type="expression" dxfId="27" priority="3" stopIfTrue="1">
      <formula>CelHeeftFormule</formula>
    </cfRule>
  </conditionalFormatting>
  <conditionalFormatting sqref="B17">
    <cfRule type="expression" dxfId="26" priority="2" stopIfTrue="1">
      <formula>CelHeeftFormule</formula>
    </cfRule>
  </conditionalFormatting>
  <conditionalFormatting sqref="B20:B27">
    <cfRule type="expression" dxfId="25" priority="1" stopIfTrue="1">
      <formula>CelHeeftFormule</formula>
    </cfRule>
  </conditionalFormatting>
  <hyperlinks>
    <hyperlink ref="B2" location="'Table of content'!A1" display="Back to table of content"/>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37"/>
  <sheetViews>
    <sheetView workbookViewId="0">
      <selection activeCell="B2" sqref="B2"/>
    </sheetView>
  </sheetViews>
  <sheetFormatPr defaultColWidth="9.140625" defaultRowHeight="12.75"/>
  <cols>
    <col min="1" max="1" width="2.85546875" style="1" customWidth="1"/>
    <col min="2" max="2" width="64.85546875" style="1" bestFit="1" customWidth="1"/>
    <col min="3" max="10" width="11.7109375" style="1" customWidth="1"/>
    <col min="11" max="16384" width="9.140625" style="1"/>
  </cols>
  <sheetData>
    <row r="2" spans="2:10" ht="21" customHeight="1">
      <c r="B2" s="331" t="s">
        <v>66</v>
      </c>
    </row>
    <row r="4" spans="2:10">
      <c r="B4" s="14" t="s">
        <v>251</v>
      </c>
    </row>
    <row r="5" spans="2:10" ht="15.75">
      <c r="B5" s="14" t="s">
        <v>311</v>
      </c>
      <c r="C5" s="4"/>
    </row>
    <row r="6" spans="2:10" ht="36">
      <c r="B6" s="39" t="s">
        <v>20</v>
      </c>
      <c r="C6" s="258" t="s">
        <v>308</v>
      </c>
      <c r="D6" s="258" t="s">
        <v>309</v>
      </c>
      <c r="E6" s="259" t="s">
        <v>310</v>
      </c>
      <c r="F6" s="260" t="s">
        <v>11</v>
      </c>
      <c r="G6" s="260" t="s">
        <v>212</v>
      </c>
      <c r="H6" s="259" t="s">
        <v>276</v>
      </c>
      <c r="I6" s="259" t="s">
        <v>277</v>
      </c>
      <c r="J6" s="258" t="s">
        <v>279</v>
      </c>
    </row>
    <row r="7" spans="2:10">
      <c r="B7" s="261" t="s">
        <v>292</v>
      </c>
      <c r="C7" s="262">
        <v>381</v>
      </c>
      <c r="D7" s="262">
        <v>3787</v>
      </c>
      <c r="E7" s="262">
        <v>4</v>
      </c>
      <c r="F7" s="262">
        <v>44</v>
      </c>
      <c r="G7" s="262">
        <v>132</v>
      </c>
      <c r="H7" s="262">
        <v>-1136</v>
      </c>
      <c r="I7" s="262">
        <v>349</v>
      </c>
      <c r="J7" s="262">
        <v>3561</v>
      </c>
    </row>
    <row r="8" spans="2:10">
      <c r="B8" s="263" t="s">
        <v>293</v>
      </c>
      <c r="C8" s="262">
        <v>0</v>
      </c>
      <c r="D8" s="262">
        <v>0</v>
      </c>
      <c r="E8" s="262">
        <v>0</v>
      </c>
      <c r="F8" s="262">
        <v>0</v>
      </c>
      <c r="G8" s="262">
        <v>0</v>
      </c>
      <c r="H8" s="262">
        <v>214</v>
      </c>
      <c r="I8" s="262">
        <v>-214</v>
      </c>
      <c r="J8" s="262">
        <v>0</v>
      </c>
    </row>
    <row r="9" spans="2:10">
      <c r="B9" s="261" t="s">
        <v>294</v>
      </c>
      <c r="C9" s="262"/>
      <c r="D9" s="262"/>
      <c r="E9" s="262"/>
      <c r="F9" s="262">
        <v>-4</v>
      </c>
      <c r="G9" s="262">
        <v>15</v>
      </c>
      <c r="H9" s="262"/>
      <c r="I9" s="262"/>
      <c r="J9" s="262">
        <v>11</v>
      </c>
    </row>
    <row r="10" spans="2:10">
      <c r="B10" s="261" t="s">
        <v>295</v>
      </c>
      <c r="C10" s="262"/>
      <c r="D10" s="262"/>
      <c r="E10" s="262"/>
      <c r="F10" s="262">
        <v>-4</v>
      </c>
      <c r="G10" s="262">
        <v>-49</v>
      </c>
      <c r="H10" s="262"/>
      <c r="I10" s="262"/>
      <c r="J10" s="262">
        <v>-53</v>
      </c>
    </row>
    <row r="11" spans="2:10">
      <c r="B11" s="323" t="s">
        <v>296</v>
      </c>
      <c r="C11" s="262"/>
      <c r="D11" s="262"/>
      <c r="E11" s="262">
        <v>2</v>
      </c>
      <c r="F11" s="262"/>
      <c r="G11" s="262"/>
      <c r="H11" s="262">
        <v>-1</v>
      </c>
      <c r="I11" s="262"/>
      <c r="J11" s="262">
        <v>1</v>
      </c>
    </row>
    <row r="12" spans="2:10">
      <c r="B12" s="137" t="s">
        <v>297</v>
      </c>
      <c r="C12" s="262"/>
      <c r="D12" s="262"/>
      <c r="E12" s="262"/>
      <c r="F12" s="262"/>
      <c r="G12" s="262"/>
      <c r="H12" s="262"/>
      <c r="I12" s="262"/>
      <c r="J12" s="262">
        <v>0</v>
      </c>
    </row>
    <row r="13" spans="2:10" ht="13.5" thickBot="1">
      <c r="B13" s="264" t="s">
        <v>298</v>
      </c>
      <c r="C13" s="240">
        <v>0</v>
      </c>
      <c r="D13" s="240">
        <v>0</v>
      </c>
      <c r="E13" s="240">
        <v>2</v>
      </c>
      <c r="F13" s="240">
        <v>-8</v>
      </c>
      <c r="G13" s="240">
        <v>-34</v>
      </c>
      <c r="H13" s="240">
        <v>-1</v>
      </c>
      <c r="I13" s="240">
        <v>0</v>
      </c>
      <c r="J13" s="240">
        <v>-41</v>
      </c>
    </row>
    <row r="14" spans="2:10">
      <c r="B14" s="137" t="s">
        <v>304</v>
      </c>
      <c r="C14" s="262">
        <v>0</v>
      </c>
      <c r="D14" s="262">
        <v>0</v>
      </c>
      <c r="E14" s="262">
        <v>0</v>
      </c>
      <c r="F14" s="262">
        <v>0</v>
      </c>
      <c r="G14" s="262">
        <v>0</v>
      </c>
      <c r="H14" s="262">
        <v>0</v>
      </c>
      <c r="I14" s="262">
        <v>329</v>
      </c>
      <c r="J14" s="262">
        <v>329</v>
      </c>
    </row>
    <row r="15" spans="2:10">
      <c r="B15" s="324" t="s">
        <v>305</v>
      </c>
      <c r="C15" s="265">
        <v>0</v>
      </c>
      <c r="D15" s="265">
        <v>0</v>
      </c>
      <c r="E15" s="265">
        <v>2</v>
      </c>
      <c r="F15" s="265">
        <v>-8</v>
      </c>
      <c r="G15" s="265">
        <v>-34</v>
      </c>
      <c r="H15" s="265">
        <v>213</v>
      </c>
      <c r="I15" s="265">
        <v>115</v>
      </c>
      <c r="J15" s="265">
        <v>288</v>
      </c>
    </row>
    <row r="16" spans="2:10">
      <c r="B16" s="325" t="s">
        <v>301</v>
      </c>
      <c r="C16" s="262">
        <v>0</v>
      </c>
      <c r="D16" s="262">
        <v>0</v>
      </c>
      <c r="E16" s="262">
        <v>0</v>
      </c>
      <c r="F16" s="262">
        <v>0</v>
      </c>
      <c r="G16" s="262">
        <v>0</v>
      </c>
      <c r="H16" s="262">
        <v>0</v>
      </c>
      <c r="I16" s="262">
        <v>-135</v>
      </c>
      <c r="J16" s="262">
        <v>-135</v>
      </c>
    </row>
    <row r="17" spans="2:10" ht="13.5" thickBot="1">
      <c r="B17" s="238" t="s">
        <v>306</v>
      </c>
      <c r="C17" s="265">
        <v>0</v>
      </c>
      <c r="D17" s="265">
        <v>0</v>
      </c>
      <c r="E17" s="265">
        <v>2</v>
      </c>
      <c r="F17" s="265">
        <v>-8</v>
      </c>
      <c r="G17" s="265">
        <v>-34</v>
      </c>
      <c r="H17" s="265">
        <v>213</v>
      </c>
      <c r="I17" s="265">
        <v>-20</v>
      </c>
      <c r="J17" s="265">
        <v>153</v>
      </c>
    </row>
    <row r="18" spans="2:10" ht="13.5" thickBot="1">
      <c r="B18" s="264" t="s">
        <v>307</v>
      </c>
      <c r="C18" s="240">
        <f>C7+C17</f>
        <v>381</v>
      </c>
      <c r="D18" s="240">
        <f t="shared" ref="D18:J18" si="0">D7+D17</f>
        <v>3787</v>
      </c>
      <c r="E18" s="240">
        <f t="shared" si="0"/>
        <v>6</v>
      </c>
      <c r="F18" s="240">
        <f t="shared" si="0"/>
        <v>36</v>
      </c>
      <c r="G18" s="240">
        <f t="shared" si="0"/>
        <v>98</v>
      </c>
      <c r="H18" s="240">
        <f t="shared" si="0"/>
        <v>-923</v>
      </c>
      <c r="I18" s="240">
        <f t="shared" si="0"/>
        <v>329</v>
      </c>
      <c r="J18" s="240">
        <f t="shared" si="0"/>
        <v>3714</v>
      </c>
    </row>
    <row r="19" spans="2:10" ht="15.75">
      <c r="B19" s="4"/>
      <c r="C19" s="4"/>
    </row>
    <row r="20" spans="2:10" ht="12.75" customHeight="1">
      <c r="B20" s="4"/>
      <c r="C20" s="4"/>
    </row>
    <row r="23" spans="2:10" ht="15.75">
      <c r="B23" s="14" t="s">
        <v>312</v>
      </c>
      <c r="C23" s="4"/>
    </row>
    <row r="24" spans="2:10" ht="36">
      <c r="B24" s="39" t="s">
        <v>20</v>
      </c>
      <c r="C24" s="258" t="s">
        <v>308</v>
      </c>
      <c r="D24" s="258" t="s">
        <v>309</v>
      </c>
      <c r="E24" s="259" t="s">
        <v>310</v>
      </c>
      <c r="F24" s="260" t="s">
        <v>11</v>
      </c>
      <c r="G24" s="260" t="s">
        <v>212</v>
      </c>
      <c r="H24" s="259" t="s">
        <v>276</v>
      </c>
      <c r="I24" s="259" t="s">
        <v>277</v>
      </c>
      <c r="J24" s="258" t="s">
        <v>279</v>
      </c>
    </row>
    <row r="25" spans="2:10">
      <c r="B25" s="261" t="s">
        <v>313</v>
      </c>
      <c r="C25" s="262">
        <v>381</v>
      </c>
      <c r="D25" s="262">
        <v>3787</v>
      </c>
      <c r="E25" s="262">
        <v>1</v>
      </c>
      <c r="F25" s="262">
        <v>57</v>
      </c>
      <c r="G25" s="262">
        <v>111</v>
      </c>
      <c r="H25" s="262">
        <v>-1383</v>
      </c>
      <c r="I25" s="262">
        <v>348</v>
      </c>
      <c r="J25" s="262">
        <v>3302</v>
      </c>
    </row>
    <row r="26" spans="2:10">
      <c r="B26" s="263" t="s">
        <v>314</v>
      </c>
      <c r="C26" s="262">
        <v>0</v>
      </c>
      <c r="D26" s="262">
        <v>0</v>
      </c>
      <c r="E26" s="262">
        <v>0</v>
      </c>
      <c r="F26" s="262">
        <v>0</v>
      </c>
      <c r="G26" s="262">
        <v>0</v>
      </c>
      <c r="H26" s="262">
        <v>248</v>
      </c>
      <c r="I26" s="262">
        <v>-248</v>
      </c>
      <c r="J26" s="262">
        <v>0</v>
      </c>
    </row>
    <row r="27" spans="2:10">
      <c r="B27" s="261" t="s">
        <v>294</v>
      </c>
      <c r="C27" s="262"/>
      <c r="D27" s="262"/>
      <c r="E27" s="262"/>
      <c r="F27" s="262">
        <v>-10</v>
      </c>
      <c r="G27" s="262">
        <v>50</v>
      </c>
      <c r="H27" s="262"/>
      <c r="I27" s="262"/>
      <c r="J27" s="262">
        <v>40</v>
      </c>
    </row>
    <row r="28" spans="2:10">
      <c r="B28" s="261" t="s">
        <v>295</v>
      </c>
      <c r="C28" s="262"/>
      <c r="D28" s="262"/>
      <c r="E28" s="262"/>
      <c r="F28" s="262">
        <v>-3</v>
      </c>
      <c r="G28" s="262">
        <v>-29</v>
      </c>
      <c r="H28" s="262"/>
      <c r="I28" s="262"/>
      <c r="J28" s="262">
        <v>-32</v>
      </c>
    </row>
    <row r="29" spans="2:10">
      <c r="B29" s="323" t="s">
        <v>296</v>
      </c>
      <c r="C29" s="262"/>
      <c r="D29" s="262"/>
      <c r="E29" s="262">
        <v>3</v>
      </c>
      <c r="F29" s="262"/>
      <c r="G29" s="262"/>
      <c r="H29" s="262"/>
      <c r="I29" s="262"/>
      <c r="J29" s="262">
        <v>3</v>
      </c>
    </row>
    <row r="30" spans="2:10">
      <c r="B30" s="137" t="s">
        <v>297</v>
      </c>
      <c r="C30" s="262"/>
      <c r="D30" s="262"/>
      <c r="E30" s="262"/>
      <c r="F30" s="262"/>
      <c r="G30" s="262"/>
      <c r="H30" s="262">
        <v>-1</v>
      </c>
      <c r="I30" s="262"/>
      <c r="J30" s="262">
        <v>-1</v>
      </c>
    </row>
    <row r="31" spans="2:10" ht="13.5" thickBot="1">
      <c r="B31" s="264" t="s">
        <v>298</v>
      </c>
      <c r="C31" s="240">
        <v>0</v>
      </c>
      <c r="D31" s="240">
        <v>0</v>
      </c>
      <c r="E31" s="240">
        <v>3</v>
      </c>
      <c r="F31" s="240">
        <v>-13</v>
      </c>
      <c r="G31" s="240">
        <v>21</v>
      </c>
      <c r="H31" s="240">
        <v>-1</v>
      </c>
      <c r="I31" s="240">
        <v>0</v>
      </c>
      <c r="J31" s="240">
        <v>10</v>
      </c>
    </row>
    <row r="32" spans="2:10">
      <c r="B32" s="261" t="s">
        <v>299</v>
      </c>
      <c r="C32" s="262">
        <v>0</v>
      </c>
      <c r="D32" s="262">
        <v>0</v>
      </c>
      <c r="E32" s="262">
        <v>0</v>
      </c>
      <c r="F32" s="262">
        <v>0</v>
      </c>
      <c r="G32" s="262">
        <v>0</v>
      </c>
      <c r="H32" s="262">
        <v>0</v>
      </c>
      <c r="I32" s="262">
        <v>329</v>
      </c>
      <c r="J32" s="262">
        <v>329</v>
      </c>
    </row>
    <row r="33" spans="2:10">
      <c r="B33" s="261" t="s">
        <v>315</v>
      </c>
      <c r="C33" s="262"/>
      <c r="D33" s="262"/>
      <c r="E33" s="262"/>
      <c r="F33" s="262"/>
      <c r="G33" s="262"/>
      <c r="H33" s="262"/>
      <c r="I33" s="262">
        <v>20</v>
      </c>
      <c r="J33" s="262">
        <v>20</v>
      </c>
    </row>
    <row r="34" spans="2:10">
      <c r="B34" s="264" t="s">
        <v>300</v>
      </c>
      <c r="C34" s="265">
        <v>0</v>
      </c>
      <c r="D34" s="265">
        <v>0</v>
      </c>
      <c r="E34" s="265">
        <v>3</v>
      </c>
      <c r="F34" s="265">
        <v>-13</v>
      </c>
      <c r="G34" s="265">
        <v>21</v>
      </c>
      <c r="H34" s="265">
        <v>247</v>
      </c>
      <c r="I34" s="265">
        <v>101</v>
      </c>
      <c r="J34" s="265">
        <v>359</v>
      </c>
    </row>
    <row r="35" spans="2:10">
      <c r="B35" s="261" t="s">
        <v>316</v>
      </c>
      <c r="C35" s="262">
        <v>0</v>
      </c>
      <c r="D35" s="262">
        <v>0</v>
      </c>
      <c r="E35" s="262">
        <v>0</v>
      </c>
      <c r="F35" s="262">
        <v>0</v>
      </c>
      <c r="G35" s="262">
        <v>0</v>
      </c>
      <c r="H35" s="262">
        <v>0</v>
      </c>
      <c r="I35" s="262">
        <v>-100</v>
      </c>
      <c r="J35" s="262">
        <v>-100</v>
      </c>
    </row>
    <row r="36" spans="2:10">
      <c r="B36" s="264" t="s">
        <v>302</v>
      </c>
      <c r="C36" s="265">
        <v>0</v>
      </c>
      <c r="D36" s="265">
        <v>0</v>
      </c>
      <c r="E36" s="265">
        <v>3</v>
      </c>
      <c r="F36" s="265">
        <v>-13</v>
      </c>
      <c r="G36" s="265">
        <v>21</v>
      </c>
      <c r="H36" s="265">
        <v>247</v>
      </c>
      <c r="I36" s="265">
        <v>1</v>
      </c>
      <c r="J36" s="265">
        <v>259</v>
      </c>
    </row>
    <row r="37" spans="2:10" ht="13.5" thickBot="1">
      <c r="B37" s="264" t="s">
        <v>303</v>
      </c>
      <c r="C37" s="240">
        <f>C25+C36</f>
        <v>381</v>
      </c>
      <c r="D37" s="240">
        <f t="shared" ref="D37" si="1">D25+D36</f>
        <v>3787</v>
      </c>
      <c r="E37" s="240">
        <f t="shared" ref="E37" si="2">E25+E36</f>
        <v>4</v>
      </c>
      <c r="F37" s="240">
        <f t="shared" ref="F37" si="3">F25+F36</f>
        <v>44</v>
      </c>
      <c r="G37" s="240">
        <f t="shared" ref="G37" si="4">G25+G36</f>
        <v>132</v>
      </c>
      <c r="H37" s="240">
        <f t="shared" ref="H37" si="5">H25+H36</f>
        <v>-1136</v>
      </c>
      <c r="I37" s="240">
        <f t="shared" ref="I37" si="6">I25+I36</f>
        <v>349</v>
      </c>
      <c r="J37" s="240">
        <f t="shared" ref="J37" si="7">J25+J36</f>
        <v>3561</v>
      </c>
    </row>
  </sheetData>
  <conditionalFormatting sqref="C5 B20:C20 C14:J14">
    <cfRule type="expression" dxfId="24" priority="46" stopIfTrue="1">
      <formula>CelHeeftFormule</formula>
    </cfRule>
  </conditionalFormatting>
  <conditionalFormatting sqref="B19:C19">
    <cfRule type="expression" dxfId="23" priority="32" stopIfTrue="1">
      <formula>CelHeeftFormule</formula>
    </cfRule>
  </conditionalFormatting>
  <conditionalFormatting sqref="C15:J15">
    <cfRule type="expression" dxfId="22" priority="26" stopIfTrue="1">
      <formula>CelHeeftFormule</formula>
    </cfRule>
  </conditionalFormatting>
  <conditionalFormatting sqref="C16:J16">
    <cfRule type="expression" dxfId="21" priority="24" stopIfTrue="1">
      <formula>CelHeeftFormule</formula>
    </cfRule>
  </conditionalFormatting>
  <conditionalFormatting sqref="C34:J34">
    <cfRule type="expression" dxfId="20" priority="13" stopIfTrue="1">
      <formula>CelHeeftFormule</formula>
    </cfRule>
  </conditionalFormatting>
  <conditionalFormatting sqref="C35:J35">
    <cfRule type="expression" dxfId="19" priority="12" stopIfTrue="1">
      <formula>CelHeeftFormule</formula>
    </cfRule>
  </conditionalFormatting>
  <conditionalFormatting sqref="C17:J17">
    <cfRule type="expression" dxfId="18" priority="20" stopIfTrue="1">
      <formula>CelHeeftFormule</formula>
    </cfRule>
  </conditionalFormatting>
  <conditionalFormatting sqref="C7:J8 C9:I11">
    <cfRule type="expression" dxfId="17" priority="31" stopIfTrue="1">
      <formula>CelHeeftFormule</formula>
    </cfRule>
  </conditionalFormatting>
  <conditionalFormatting sqref="B8 B6">
    <cfRule type="expression" dxfId="16" priority="30" stopIfTrue="1">
      <formula>CelHeeftFormule</formula>
    </cfRule>
  </conditionalFormatting>
  <conditionalFormatting sqref="C12:I12">
    <cfRule type="expression" dxfId="15" priority="28" stopIfTrue="1">
      <formula>CelHeeftFormule</formula>
    </cfRule>
  </conditionalFormatting>
  <conditionalFormatting sqref="C30:I30">
    <cfRule type="expression" dxfId="14" priority="14" stopIfTrue="1">
      <formula>CelHeeftFormule</formula>
    </cfRule>
  </conditionalFormatting>
  <conditionalFormatting sqref="B26 B24">
    <cfRule type="expression" dxfId="13" priority="15" stopIfTrue="1">
      <formula>CelHeeftFormule</formula>
    </cfRule>
  </conditionalFormatting>
  <conditionalFormatting sqref="J9:J12">
    <cfRule type="expression" dxfId="12" priority="18" stopIfTrue="1">
      <formula>CelHeeftFormule</formula>
    </cfRule>
  </conditionalFormatting>
  <conditionalFormatting sqref="C23 C32:J32">
    <cfRule type="expression" dxfId="11" priority="17" stopIfTrue="1">
      <formula>CelHeeftFormule</formula>
    </cfRule>
  </conditionalFormatting>
  <conditionalFormatting sqref="C36:J36">
    <cfRule type="expression" dxfId="10" priority="11" stopIfTrue="1">
      <formula>CelHeeftFormule</formula>
    </cfRule>
  </conditionalFormatting>
  <conditionalFormatting sqref="C25:J26 C27:I29">
    <cfRule type="expression" dxfId="9" priority="16" stopIfTrue="1">
      <formula>CelHeeftFormule</formula>
    </cfRule>
  </conditionalFormatting>
  <conditionalFormatting sqref="B5">
    <cfRule type="expression" dxfId="8" priority="7" stopIfTrue="1">
      <formula>CelHeeftFormule</formula>
    </cfRule>
  </conditionalFormatting>
  <conditionalFormatting sqref="J27:J30">
    <cfRule type="expression" dxfId="7" priority="9" stopIfTrue="1">
      <formula>CelHeeftFormule</formula>
    </cfRule>
  </conditionalFormatting>
  <conditionalFormatting sqref="C33:J33">
    <cfRule type="expression" dxfId="6" priority="8" stopIfTrue="1">
      <formula>CelHeeftFormule</formula>
    </cfRule>
  </conditionalFormatting>
  <conditionalFormatting sqref="B4">
    <cfRule type="expression" dxfId="5" priority="6" stopIfTrue="1">
      <formula>CelHeeftFormule</formula>
    </cfRule>
  </conditionalFormatting>
  <conditionalFormatting sqref="B11">
    <cfRule type="expression" dxfId="4" priority="5" stopIfTrue="1">
      <formula>CelHeeftFormule</formula>
    </cfRule>
  </conditionalFormatting>
  <conditionalFormatting sqref="C6:D6 J6">
    <cfRule type="expression" dxfId="3" priority="4" stopIfTrue="1">
      <formula>CelHeeftFormule</formula>
    </cfRule>
  </conditionalFormatting>
  <conditionalFormatting sqref="C24:D24 J24">
    <cfRule type="expression" dxfId="2" priority="3" stopIfTrue="1">
      <formula>CelHeeftFormule</formula>
    </cfRule>
  </conditionalFormatting>
  <conditionalFormatting sqref="B23">
    <cfRule type="expression" dxfId="1" priority="2" stopIfTrue="1">
      <formula>CelHeeftFormule</formula>
    </cfRule>
  </conditionalFormatting>
  <conditionalFormatting sqref="B29">
    <cfRule type="expression" dxfId="0" priority="1" stopIfTrue="1">
      <formula>CelHeeftFormule</formula>
    </cfRule>
  </conditionalFormatting>
  <hyperlinks>
    <hyperlink ref="B2" location="'Table of content'!A1" display="Back to table of content"/>
  </hyperlinks>
  <pageMargins left="0.7" right="0.7" top="0.75" bottom="0.75" header="0.3" footer="0.3"/>
  <pageSetup paperSize="9" scale="8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zoomScaleNormal="100" workbookViewId="0">
      <selection activeCell="B49" sqref="B49"/>
    </sheetView>
  </sheetViews>
  <sheetFormatPr defaultColWidth="9.140625" defaultRowHeight="12.75" outlineLevelCol="1"/>
  <cols>
    <col min="1" max="1" width="2.85546875" style="1" customWidth="1"/>
    <col min="2" max="2" width="47.7109375" style="1" bestFit="1" customWidth="1"/>
    <col min="3" max="3" width="13.5703125" style="1" customWidth="1"/>
    <col min="4" max="4" width="14" style="1" bestFit="1" customWidth="1"/>
    <col min="5" max="5" width="14" style="1" customWidth="1"/>
    <col min="6" max="6" width="8.85546875" style="1" hidden="1" customWidth="1" outlineLevel="1"/>
    <col min="7" max="7" width="9.140625" style="1" collapsed="1"/>
    <col min="8" max="16384" width="9.140625" style="1"/>
  </cols>
  <sheetData>
    <row r="1" spans="1:6">
      <c r="B1" s="12"/>
      <c r="C1" s="305"/>
    </row>
    <row r="2" spans="1:6" ht="21" customHeight="1">
      <c r="A2" s="13"/>
      <c r="B2" s="331" t="s">
        <v>66</v>
      </c>
      <c r="C2" s="328"/>
    </row>
    <row r="4" spans="1:6" ht="15.75">
      <c r="B4" s="14" t="s">
        <v>65</v>
      </c>
      <c r="C4" s="14"/>
      <c r="D4" s="4"/>
      <c r="E4" s="4"/>
      <c r="F4" s="4"/>
    </row>
    <row r="5" spans="1:6" ht="15.75">
      <c r="B5" s="4"/>
      <c r="C5" s="4"/>
      <c r="D5" s="4"/>
      <c r="E5" s="4"/>
      <c r="F5" s="4"/>
    </row>
    <row r="6" spans="1:6">
      <c r="B6" s="27"/>
      <c r="C6" s="28" t="s">
        <v>24</v>
      </c>
      <c r="D6" s="29" t="s">
        <v>64</v>
      </c>
      <c r="E6" s="29" t="s">
        <v>0</v>
      </c>
      <c r="F6" s="29" t="s">
        <v>1</v>
      </c>
    </row>
    <row r="7" spans="1:6">
      <c r="B7" s="15" t="s">
        <v>51</v>
      </c>
      <c r="C7" s="16"/>
      <c r="D7" s="6"/>
      <c r="E7" s="6"/>
      <c r="F7" s="6"/>
    </row>
    <row r="8" spans="1:6">
      <c r="B8" s="17" t="s">
        <v>52</v>
      </c>
      <c r="C8" s="19">
        <v>3128</v>
      </c>
      <c r="D8" s="20">
        <v>3091</v>
      </c>
      <c r="E8" s="20">
        <v>3077</v>
      </c>
      <c r="F8" s="20">
        <v>3037</v>
      </c>
    </row>
    <row r="9" spans="1:6">
      <c r="B9" s="17" t="s">
        <v>53</v>
      </c>
      <c r="C9" s="19">
        <v>1409</v>
      </c>
      <c r="D9" s="20">
        <v>1370</v>
      </c>
      <c r="E9" s="20">
        <v>1328</v>
      </c>
      <c r="F9" s="20"/>
    </row>
    <row r="10" spans="1:6">
      <c r="B10" s="18" t="s">
        <v>54</v>
      </c>
      <c r="C10" s="19"/>
      <c r="D10" s="26">
        <v>0.2</v>
      </c>
      <c r="E10" s="26">
        <v>0.21</v>
      </c>
      <c r="F10" s="20">
        <v>1282</v>
      </c>
    </row>
    <row r="11" spans="1:6">
      <c r="B11" s="15" t="s">
        <v>2</v>
      </c>
      <c r="C11" s="21"/>
      <c r="D11" s="22"/>
      <c r="E11" s="22"/>
      <c r="F11" s="22"/>
    </row>
    <row r="12" spans="1:6">
      <c r="B12" s="18" t="s">
        <v>3</v>
      </c>
      <c r="C12" s="19">
        <v>17</v>
      </c>
      <c r="D12" s="20">
        <v>16</v>
      </c>
      <c r="E12" s="20">
        <v>14</v>
      </c>
      <c r="F12" s="20">
        <v>14</v>
      </c>
    </row>
    <row r="13" spans="1:6">
      <c r="B13" s="18" t="s">
        <v>4</v>
      </c>
      <c r="C13" s="19">
        <v>-24</v>
      </c>
      <c r="D13" s="20">
        <v>-27</v>
      </c>
      <c r="E13" s="20">
        <v>-29</v>
      </c>
      <c r="F13" s="20">
        <v>-27</v>
      </c>
    </row>
    <row r="14" spans="1:6">
      <c r="B14" s="18" t="s">
        <v>5</v>
      </c>
      <c r="C14" s="19">
        <v>7</v>
      </c>
      <c r="D14" s="20">
        <v>6</v>
      </c>
      <c r="E14" s="20">
        <v>2</v>
      </c>
      <c r="F14" s="20">
        <v>0.01</v>
      </c>
    </row>
    <row r="15" spans="1:6">
      <c r="B15" s="18" t="s">
        <v>6</v>
      </c>
      <c r="C15" s="19">
        <v>-13</v>
      </c>
      <c r="D15" s="20">
        <v>-14</v>
      </c>
      <c r="E15" s="20">
        <v>-18</v>
      </c>
      <c r="F15" s="20">
        <v>-19</v>
      </c>
    </row>
    <row r="16" spans="1:6">
      <c r="B16" s="18" t="s">
        <v>55</v>
      </c>
      <c r="C16" s="19">
        <v>-3</v>
      </c>
      <c r="D16" s="20">
        <v>-4</v>
      </c>
      <c r="E16" s="20">
        <v>-8</v>
      </c>
      <c r="F16" s="20">
        <v>-9</v>
      </c>
    </row>
    <row r="17" spans="2:6">
      <c r="B17" s="15" t="s">
        <v>56</v>
      </c>
      <c r="C17" s="23"/>
      <c r="D17" s="17"/>
      <c r="E17" s="17"/>
      <c r="F17" s="17"/>
    </row>
    <row r="18" spans="2:6">
      <c r="B18" s="18" t="s">
        <v>57</v>
      </c>
      <c r="C18" s="21">
        <v>45.9</v>
      </c>
      <c r="D18" s="22">
        <v>45.3</v>
      </c>
      <c r="E18" s="22">
        <v>44.9</v>
      </c>
      <c r="F18" s="22">
        <v>45</v>
      </c>
    </row>
    <row r="19" spans="2:6">
      <c r="B19" s="18" t="s">
        <v>58</v>
      </c>
      <c r="C19" s="24">
        <v>6.8000000000000005E-2</v>
      </c>
      <c r="D19" s="25">
        <v>6.8000000000000005E-2</v>
      </c>
      <c r="E19" s="25">
        <v>5.7000000000000002E-2</v>
      </c>
      <c r="F19" s="25">
        <v>4.8000000000000001E-2</v>
      </c>
    </row>
    <row r="20" spans="2:6">
      <c r="B20" s="18" t="s">
        <v>59</v>
      </c>
      <c r="C20" s="24">
        <v>6.8000000000000005E-2</v>
      </c>
      <c r="D20" s="25">
        <v>6.7000000000000004E-2</v>
      </c>
      <c r="E20" s="25">
        <v>6.6000000000000003E-2</v>
      </c>
      <c r="F20" s="25">
        <v>6.7000000000000004E-2</v>
      </c>
    </row>
    <row r="21" spans="2:6">
      <c r="B21" s="15" t="s">
        <v>60</v>
      </c>
      <c r="C21" s="19"/>
      <c r="D21" s="20"/>
      <c r="E21" s="20"/>
      <c r="F21" s="20"/>
    </row>
    <row r="22" spans="2:6">
      <c r="B22" s="18" t="s">
        <v>63</v>
      </c>
      <c r="C22" s="21">
        <v>36.6</v>
      </c>
      <c r="D22" s="22">
        <v>37.4</v>
      </c>
      <c r="E22" s="22">
        <v>36.6</v>
      </c>
      <c r="F22" s="22">
        <v>37.700000000000003</v>
      </c>
    </row>
    <row r="23" spans="2:6">
      <c r="B23" s="18" t="s">
        <v>62</v>
      </c>
      <c r="C23" s="24">
        <v>0.108</v>
      </c>
      <c r="D23" s="25">
        <v>0.107</v>
      </c>
      <c r="E23" s="25">
        <v>0.108</v>
      </c>
      <c r="F23" s="25">
        <v>0.109</v>
      </c>
    </row>
    <row r="24" spans="2:6">
      <c r="B24" s="18" t="s">
        <v>61</v>
      </c>
      <c r="C24" s="21">
        <v>2.7</v>
      </c>
      <c r="D24" s="22">
        <v>2.7</v>
      </c>
      <c r="E24" s="22">
        <v>2.7</v>
      </c>
      <c r="F24" s="22">
        <v>2.7</v>
      </c>
    </row>
  </sheetData>
  <conditionalFormatting sqref="F12:F16 C18:F23 D10:E10">
    <cfRule type="expression" dxfId="558" priority="57" stopIfTrue="1">
      <formula>CelHeeftFormule</formula>
    </cfRule>
  </conditionalFormatting>
  <conditionalFormatting sqref="B5:E5 C4:E4">
    <cfRule type="expression" dxfId="557" priority="56" stopIfTrue="1">
      <formula>CelHeeftFormule</formula>
    </cfRule>
  </conditionalFormatting>
  <conditionalFormatting sqref="B6">
    <cfRule type="expression" dxfId="556" priority="55" stopIfTrue="1">
      <formula>CelHeeftFormule</formula>
    </cfRule>
  </conditionalFormatting>
  <conditionalFormatting sqref="F4:F5">
    <cfRule type="expression" dxfId="555" priority="54" stopIfTrue="1">
      <formula>CelHeeftFormule</formula>
    </cfRule>
  </conditionalFormatting>
  <conditionalFormatting sqref="F6">
    <cfRule type="expression" dxfId="554" priority="50" stopIfTrue="1">
      <formula>CelHeeftFormule</formula>
    </cfRule>
  </conditionalFormatting>
  <conditionalFormatting sqref="F8:F10">
    <cfRule type="expression" dxfId="553" priority="36" stopIfTrue="1">
      <formula>CelHeeftFormule</formula>
    </cfRule>
  </conditionalFormatting>
  <conditionalFormatting sqref="F24">
    <cfRule type="expression" dxfId="552" priority="35" stopIfTrue="1">
      <formula>CelHeeftFormule</formula>
    </cfRule>
  </conditionalFormatting>
  <conditionalFormatting sqref="F11">
    <cfRule type="expression" dxfId="551" priority="37" stopIfTrue="1">
      <formula>CelHeeftFormule</formula>
    </cfRule>
  </conditionalFormatting>
  <conditionalFormatting sqref="F17 F7">
    <cfRule type="expression" dxfId="550" priority="38" stopIfTrue="1">
      <formula>CelHeeftFormule</formula>
    </cfRule>
  </conditionalFormatting>
  <conditionalFormatting sqref="E12:E16">
    <cfRule type="expression" dxfId="549" priority="24" stopIfTrue="1">
      <formula>CelHeeftFormule</formula>
    </cfRule>
  </conditionalFormatting>
  <conditionalFormatting sqref="E11">
    <cfRule type="expression" dxfId="548" priority="21" stopIfTrue="1">
      <formula>CelHeeftFormule</formula>
    </cfRule>
  </conditionalFormatting>
  <conditionalFormatting sqref="E8:E9">
    <cfRule type="expression" dxfId="547" priority="20" stopIfTrue="1">
      <formula>CelHeeftFormule</formula>
    </cfRule>
  </conditionalFormatting>
  <conditionalFormatting sqref="E24">
    <cfRule type="expression" dxfId="546" priority="19" stopIfTrue="1">
      <formula>CelHeeftFormule</formula>
    </cfRule>
  </conditionalFormatting>
  <conditionalFormatting sqref="E6">
    <cfRule type="expression" dxfId="545" priority="23" stopIfTrue="1">
      <formula>CelHeeftFormule</formula>
    </cfRule>
  </conditionalFormatting>
  <conditionalFormatting sqref="E17 E7">
    <cfRule type="expression" dxfId="544" priority="22" stopIfTrue="1">
      <formula>CelHeeftFormule</formula>
    </cfRule>
  </conditionalFormatting>
  <conditionalFormatting sqref="C12:C16">
    <cfRule type="expression" dxfId="543" priority="18" stopIfTrue="1">
      <formula>CelHeeftFormule</formula>
    </cfRule>
  </conditionalFormatting>
  <conditionalFormatting sqref="C6">
    <cfRule type="expression" dxfId="542" priority="17" stopIfTrue="1">
      <formula>CelHeeftFormule</formula>
    </cfRule>
  </conditionalFormatting>
  <conditionalFormatting sqref="C6">
    <cfRule type="expression" dxfId="541" priority="16" stopIfTrue="1">
      <formula>CelHeeftFormule</formula>
    </cfRule>
  </conditionalFormatting>
  <conditionalFormatting sqref="C11">
    <cfRule type="expression" dxfId="540" priority="15" stopIfTrue="1">
      <formula>CelHeeftFormule</formula>
    </cfRule>
  </conditionalFormatting>
  <conditionalFormatting sqref="C17">
    <cfRule type="expression" dxfId="539" priority="14" stopIfTrue="1">
      <formula>CelHeeftFormule</formula>
    </cfRule>
  </conditionalFormatting>
  <conditionalFormatting sqref="C8:C9">
    <cfRule type="expression" dxfId="538" priority="13" stopIfTrue="1">
      <formula>CelHeeftFormule</formula>
    </cfRule>
  </conditionalFormatting>
  <conditionalFormatting sqref="C7">
    <cfRule type="expression" dxfId="537" priority="12" stopIfTrue="1">
      <formula>CelHeeftFormule</formula>
    </cfRule>
  </conditionalFormatting>
  <conditionalFormatting sqref="C7">
    <cfRule type="expression" dxfId="536" priority="11" stopIfTrue="1">
      <formula>CelHeeftFormule</formula>
    </cfRule>
  </conditionalFormatting>
  <conditionalFormatting sqref="C24">
    <cfRule type="expression" dxfId="535" priority="10" stopIfTrue="1">
      <formula>CelHeeftFormule</formula>
    </cfRule>
  </conditionalFormatting>
  <conditionalFormatting sqref="D12:D16">
    <cfRule type="expression" dxfId="534" priority="9" stopIfTrue="1">
      <formula>CelHeeftFormule</formula>
    </cfRule>
  </conditionalFormatting>
  <conditionalFormatting sqref="D11">
    <cfRule type="expression" dxfId="533" priority="6" stopIfTrue="1">
      <formula>CelHeeftFormule</formula>
    </cfRule>
  </conditionalFormatting>
  <conditionalFormatting sqref="D8:D9">
    <cfRule type="expression" dxfId="532" priority="5" stopIfTrue="1">
      <formula>CelHeeftFormule</formula>
    </cfRule>
  </conditionalFormatting>
  <conditionalFormatting sqref="D24">
    <cfRule type="expression" dxfId="531" priority="4" stopIfTrue="1">
      <formula>CelHeeftFormule</formula>
    </cfRule>
  </conditionalFormatting>
  <conditionalFormatting sqref="D6">
    <cfRule type="expression" dxfId="530" priority="8" stopIfTrue="1">
      <formula>CelHeeftFormule</formula>
    </cfRule>
  </conditionalFormatting>
  <conditionalFormatting sqref="D17 D7">
    <cfRule type="expression" dxfId="529" priority="7" stopIfTrue="1">
      <formula>CelHeeftFormule</formula>
    </cfRule>
  </conditionalFormatting>
  <conditionalFormatting sqref="C10">
    <cfRule type="expression" dxfId="528" priority="3" stopIfTrue="1">
      <formula>CelHeeftFormule</formula>
    </cfRule>
  </conditionalFormatting>
  <conditionalFormatting sqref="B8:B9">
    <cfRule type="expression" dxfId="527" priority="2" stopIfTrue="1">
      <formula>CelHeeftFormule</formula>
    </cfRule>
  </conditionalFormatting>
  <conditionalFormatting sqref="B4">
    <cfRule type="expression" dxfId="526" priority="1" stopIfTrue="1">
      <formula>CelHeeftFormule</formula>
    </cfRule>
  </conditionalFormatting>
  <hyperlinks>
    <hyperlink ref="B2" location="'Table of content'!A1" display="Back to table of content"/>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G32"/>
  <sheetViews>
    <sheetView workbookViewId="0">
      <selection sqref="A1:G33"/>
    </sheetView>
  </sheetViews>
  <sheetFormatPr defaultColWidth="9.140625" defaultRowHeight="12.75"/>
  <cols>
    <col min="1" max="1" width="2.85546875" style="1" customWidth="1"/>
    <col min="2" max="2" width="70.42578125" style="1" bestFit="1" customWidth="1"/>
    <col min="3" max="7" width="9.7109375" style="1" customWidth="1"/>
    <col min="8" max="16384" width="9.140625" style="1"/>
  </cols>
  <sheetData>
    <row r="2" spans="2:7" ht="21" customHeight="1">
      <c r="B2" s="331" t="s">
        <v>66</v>
      </c>
    </row>
    <row r="4" spans="2:7" ht="15.75">
      <c r="B4" s="14" t="s">
        <v>91</v>
      </c>
      <c r="C4" s="4"/>
      <c r="E4" s="4"/>
      <c r="F4" s="4"/>
    </row>
    <row r="5" spans="2:7" ht="15.75">
      <c r="B5" s="4"/>
      <c r="C5" s="4"/>
      <c r="E5" s="4"/>
      <c r="F5" s="4"/>
    </row>
    <row r="6" spans="2:7">
      <c r="B6" s="31" t="s">
        <v>20</v>
      </c>
      <c r="C6" s="32">
        <v>2017</v>
      </c>
      <c r="D6" s="33">
        <v>2016</v>
      </c>
      <c r="E6" s="33" t="s">
        <v>23</v>
      </c>
      <c r="F6" s="33" t="s">
        <v>25</v>
      </c>
      <c r="G6" s="34" t="s">
        <v>22</v>
      </c>
    </row>
    <row r="7" spans="2:7">
      <c r="B7" s="35" t="s">
        <v>67</v>
      </c>
      <c r="C7" s="36">
        <v>924</v>
      </c>
      <c r="D7" s="37">
        <v>938</v>
      </c>
      <c r="E7" s="38">
        <v>-1.4925373134328401E-2</v>
      </c>
      <c r="F7" s="37">
        <v>448</v>
      </c>
      <c r="G7" s="37">
        <v>476</v>
      </c>
    </row>
    <row r="8" spans="2:7">
      <c r="B8" s="35" t="s">
        <v>68</v>
      </c>
      <c r="C8" s="36">
        <v>49</v>
      </c>
      <c r="D8" s="37">
        <v>57</v>
      </c>
      <c r="E8" s="38">
        <v>-0.14035087719298245</v>
      </c>
      <c r="F8" s="37">
        <v>23</v>
      </c>
      <c r="G8" s="37">
        <v>26</v>
      </c>
    </row>
    <row r="9" spans="2:7">
      <c r="B9" s="39" t="s">
        <v>69</v>
      </c>
      <c r="C9" s="40">
        <v>55</v>
      </c>
      <c r="D9" s="41">
        <v>39</v>
      </c>
      <c r="E9" s="42">
        <v>0.41025641025641035</v>
      </c>
      <c r="F9" s="41">
        <v>28</v>
      </c>
      <c r="G9" s="41">
        <v>27</v>
      </c>
    </row>
    <row r="10" spans="2:7" s="11" customFormat="1">
      <c r="B10" s="43" t="s">
        <v>70</v>
      </c>
      <c r="C10" s="44">
        <v>1028</v>
      </c>
      <c r="D10" s="45">
        <v>1034</v>
      </c>
      <c r="E10" s="46">
        <v>-5.8027079303675233E-3</v>
      </c>
      <c r="F10" s="45">
        <v>499</v>
      </c>
      <c r="G10" s="45">
        <v>529</v>
      </c>
    </row>
    <row r="11" spans="2:7">
      <c r="B11" s="35" t="s">
        <v>71</v>
      </c>
      <c r="C11" s="36">
        <v>560</v>
      </c>
      <c r="D11" s="37">
        <v>596</v>
      </c>
      <c r="E11" s="38">
        <v>-6.0402684563758413E-2</v>
      </c>
      <c r="F11" s="37">
        <v>289</v>
      </c>
      <c r="G11" s="37">
        <v>271</v>
      </c>
    </row>
    <row r="12" spans="2:7">
      <c r="B12" s="39" t="s">
        <v>72</v>
      </c>
      <c r="C12" s="40">
        <v>43</v>
      </c>
      <c r="D12" s="41">
        <v>46</v>
      </c>
      <c r="E12" s="42">
        <v>-6.5217391304347783E-2</v>
      </c>
      <c r="F12" s="41">
        <v>15</v>
      </c>
      <c r="G12" s="41">
        <v>28</v>
      </c>
    </row>
    <row r="13" spans="2:7" s="11" customFormat="1">
      <c r="B13" s="48" t="s">
        <v>73</v>
      </c>
      <c r="C13" s="44">
        <v>603</v>
      </c>
      <c r="D13" s="45">
        <v>642</v>
      </c>
      <c r="E13" s="46">
        <v>-6.074766355140182E-2</v>
      </c>
      <c r="F13" s="45">
        <v>304</v>
      </c>
      <c r="G13" s="45">
        <v>299</v>
      </c>
    </row>
    <row r="14" spans="2:7">
      <c r="B14" s="39" t="s">
        <v>74</v>
      </c>
      <c r="C14" s="273">
        <v>0</v>
      </c>
      <c r="D14" s="41">
        <v>1</v>
      </c>
      <c r="E14" s="42">
        <v>-1</v>
      </c>
      <c r="F14" s="41">
        <v>0</v>
      </c>
      <c r="G14" s="41">
        <v>0</v>
      </c>
    </row>
    <row r="15" spans="2:7" s="11" customFormat="1">
      <c r="B15" s="49" t="s">
        <v>75</v>
      </c>
      <c r="C15" s="50">
        <v>603</v>
      </c>
      <c r="D15" s="51">
        <v>643</v>
      </c>
      <c r="E15" s="52">
        <v>-6.2208398133748011E-2</v>
      </c>
      <c r="F15" s="51">
        <v>304</v>
      </c>
      <c r="G15" s="51">
        <v>299</v>
      </c>
    </row>
    <row r="16" spans="2:7">
      <c r="B16" s="53" t="s">
        <v>76</v>
      </c>
      <c r="C16" s="54">
        <v>-24</v>
      </c>
      <c r="D16" s="55">
        <v>-68</v>
      </c>
      <c r="E16" s="56">
        <v>-0.64705882352941169</v>
      </c>
      <c r="F16" s="55">
        <v>-4</v>
      </c>
      <c r="G16" s="55">
        <v>-20</v>
      </c>
    </row>
    <row r="17" spans="2:7" s="11" customFormat="1">
      <c r="B17" s="43" t="s">
        <v>77</v>
      </c>
      <c r="C17" s="44">
        <v>449</v>
      </c>
      <c r="D17" s="45">
        <v>459</v>
      </c>
      <c r="E17" s="46">
        <v>-2.1786492374727628E-2</v>
      </c>
      <c r="F17" s="45">
        <v>199</v>
      </c>
      <c r="G17" s="45">
        <v>250</v>
      </c>
    </row>
    <row r="18" spans="2:7">
      <c r="B18" s="39" t="s">
        <v>78</v>
      </c>
      <c r="C18" s="40">
        <v>120</v>
      </c>
      <c r="D18" s="41">
        <v>110</v>
      </c>
      <c r="E18" s="42">
        <v>9.0909090909090828E-2</v>
      </c>
      <c r="F18" s="41">
        <v>57</v>
      </c>
      <c r="G18" s="41">
        <v>63</v>
      </c>
    </row>
    <row r="19" spans="2:7" s="11" customFormat="1">
      <c r="B19" s="48" t="s">
        <v>79</v>
      </c>
      <c r="C19" s="44">
        <v>329</v>
      </c>
      <c r="D19" s="45">
        <v>349</v>
      </c>
      <c r="E19" s="46">
        <v>-5.7306590257879653E-2</v>
      </c>
      <c r="F19" s="45">
        <v>142</v>
      </c>
      <c r="G19" s="45">
        <v>187</v>
      </c>
    </row>
    <row r="20" spans="2:7">
      <c r="B20" s="57"/>
      <c r="C20" s="58"/>
      <c r="D20" s="59"/>
      <c r="E20" s="60"/>
      <c r="F20" s="59"/>
      <c r="G20" s="59"/>
    </row>
    <row r="21" spans="2:7">
      <c r="B21" s="17" t="s">
        <v>81</v>
      </c>
      <c r="C21" s="36">
        <v>13</v>
      </c>
      <c r="D21" s="37">
        <v>-1</v>
      </c>
      <c r="E21" s="38"/>
      <c r="F21" s="37">
        <v>14</v>
      </c>
      <c r="G21" s="37">
        <v>-1</v>
      </c>
    </row>
    <row r="22" spans="2:7">
      <c r="B22" s="35" t="s">
        <v>80</v>
      </c>
      <c r="C22" s="36"/>
      <c r="D22" s="37">
        <v>-24</v>
      </c>
      <c r="E22" s="38"/>
      <c r="F22" s="37">
        <v>0</v>
      </c>
      <c r="G22" s="37"/>
    </row>
    <row r="23" spans="2:7" s="11" customFormat="1" ht="13.5" thickBot="1">
      <c r="B23" s="70" t="s">
        <v>82</v>
      </c>
      <c r="C23" s="71">
        <v>13</v>
      </c>
      <c r="D23" s="72">
        <v>-25</v>
      </c>
      <c r="E23" s="73"/>
      <c r="F23" s="72">
        <v>14</v>
      </c>
      <c r="G23" s="72">
        <v>-1</v>
      </c>
    </row>
    <row r="24" spans="2:7" s="11" customFormat="1">
      <c r="B24" s="64" t="s">
        <v>83</v>
      </c>
      <c r="C24" s="44">
        <v>316</v>
      </c>
      <c r="D24" s="45">
        <v>374</v>
      </c>
      <c r="E24" s="46">
        <v>-0.15508021390374327</v>
      </c>
      <c r="F24" s="45">
        <v>128</v>
      </c>
      <c r="G24" s="45">
        <v>188</v>
      </c>
    </row>
    <row r="25" spans="2:7" s="11" customFormat="1">
      <c r="B25" s="64"/>
      <c r="C25" s="65"/>
      <c r="D25" s="45"/>
      <c r="E25" s="46"/>
      <c r="F25" s="45"/>
      <c r="G25" s="45"/>
    </row>
    <row r="26" spans="2:7">
      <c r="B26" s="35" t="s">
        <v>84</v>
      </c>
      <c r="C26" s="66">
        <v>0.54500000000000004</v>
      </c>
      <c r="D26" s="67">
        <v>0.57599999999999996</v>
      </c>
      <c r="E26" s="38"/>
      <c r="F26" s="67">
        <v>0.57899999999999996</v>
      </c>
      <c r="G26" s="67">
        <v>0.51300000000000001</v>
      </c>
    </row>
    <row r="27" spans="2:7">
      <c r="B27" s="35" t="s">
        <v>85</v>
      </c>
      <c r="C27" s="66">
        <v>0.55400000000000005</v>
      </c>
      <c r="D27" s="67">
        <v>0.54500000000000004</v>
      </c>
      <c r="E27" s="38"/>
      <c r="F27" s="67">
        <v>0.60099999999999998</v>
      </c>
      <c r="G27" s="67">
        <v>0.51200000000000001</v>
      </c>
    </row>
    <row r="28" spans="2:7">
      <c r="B28" s="35" t="s">
        <v>86</v>
      </c>
      <c r="C28" s="66">
        <v>9.0999999999999998E-2</v>
      </c>
      <c r="D28" s="67">
        <v>0.10100000000000001</v>
      </c>
      <c r="E28" s="38"/>
      <c r="F28" s="67">
        <v>7.8E-2</v>
      </c>
      <c r="G28" s="67">
        <v>0.105</v>
      </c>
    </row>
    <row r="29" spans="2:7">
      <c r="B29" s="35" t="s">
        <v>87</v>
      </c>
      <c r="C29" s="66">
        <v>8.6999999999999994E-2</v>
      </c>
      <c r="D29" s="67">
        <v>0.108</v>
      </c>
      <c r="E29" s="38"/>
      <c r="F29" s="67">
        <v>7.0000000000000007E-2</v>
      </c>
      <c r="G29" s="67">
        <v>0.105</v>
      </c>
    </row>
    <row r="30" spans="2:7">
      <c r="B30" s="35" t="s">
        <v>88</v>
      </c>
      <c r="C30" s="68">
        <v>1.4999999999999999E-2</v>
      </c>
      <c r="D30" s="69">
        <v>1.4800000000000001E-2</v>
      </c>
      <c r="E30" s="69"/>
      <c r="F30" s="69">
        <v>1.46E-2</v>
      </c>
      <c r="G30" s="69">
        <v>1.55E-2</v>
      </c>
    </row>
    <row r="31" spans="2:7">
      <c r="B31" s="35" t="s">
        <v>89</v>
      </c>
      <c r="C31" s="68">
        <v>9.1000000000000004E-3</v>
      </c>
      <c r="D31" s="69">
        <v>9.4000000000000004E-3</v>
      </c>
      <c r="E31" s="69"/>
      <c r="F31" s="69">
        <v>9.4000000000000004E-3</v>
      </c>
      <c r="G31" s="69">
        <v>8.8000000000000005E-3</v>
      </c>
    </row>
    <row r="32" spans="2:7">
      <c r="B32" s="35" t="s">
        <v>90</v>
      </c>
      <c r="C32" s="68">
        <v>9.1000000000000004E-3</v>
      </c>
      <c r="D32" s="69">
        <v>8.8999999999999999E-3</v>
      </c>
      <c r="E32" s="69"/>
      <c r="F32" s="69">
        <v>9.4000000000000004E-3</v>
      </c>
      <c r="G32" s="69">
        <v>8.8000000000000005E-3</v>
      </c>
    </row>
  </sheetData>
  <conditionalFormatting sqref="B5:C5 E4:F5 G26 D26 E21:E25 C21:D22 C4">
    <cfRule type="expression" dxfId="525" priority="303" stopIfTrue="1">
      <formula>CelHeeftFormule</formula>
    </cfRule>
  </conditionalFormatting>
  <conditionalFormatting sqref="E6:F6">
    <cfRule type="expression" dxfId="524" priority="268" stopIfTrue="1">
      <formula>CelHeeftFormule</formula>
    </cfRule>
  </conditionalFormatting>
  <conditionalFormatting sqref="G6">
    <cfRule type="expression" dxfId="523" priority="267" stopIfTrue="1">
      <formula>CelHeeftFormule</formula>
    </cfRule>
  </conditionalFormatting>
  <conditionalFormatting sqref="D6">
    <cfRule type="expression" dxfId="522" priority="254" stopIfTrue="1">
      <formula>CelHeeftFormule</formula>
    </cfRule>
  </conditionalFormatting>
  <conditionalFormatting sqref="C6">
    <cfRule type="expression" dxfId="521" priority="241" stopIfTrue="1">
      <formula>CelHeeftFormule</formula>
    </cfRule>
  </conditionalFormatting>
  <conditionalFormatting sqref="C14 E7:E10 G7:G10">
    <cfRule type="expression" dxfId="520" priority="130" stopIfTrue="1">
      <formula>CelHeeftFormule</formula>
    </cfRule>
  </conditionalFormatting>
  <conditionalFormatting sqref="D14 G25 E18 E14:E15 G14:G15 G18">
    <cfRule type="expression" dxfId="519" priority="129" stopIfTrue="1">
      <formula>CelHeeftFormule</formula>
    </cfRule>
  </conditionalFormatting>
  <conditionalFormatting sqref="E26:E32 G28:G30">
    <cfRule type="expression" dxfId="518" priority="128" stopIfTrue="1">
      <formula>CelHeeftFormule</formula>
    </cfRule>
  </conditionalFormatting>
  <conditionalFormatting sqref="D8">
    <cfRule type="expression" dxfId="517" priority="127" stopIfTrue="1">
      <formula>CelHeeftFormule</formula>
    </cfRule>
  </conditionalFormatting>
  <conditionalFormatting sqref="D7">
    <cfRule type="expression" dxfId="516" priority="126" stopIfTrue="1">
      <formula>CelHeeftFormule</formula>
    </cfRule>
  </conditionalFormatting>
  <conditionalFormatting sqref="D9">
    <cfRule type="expression" dxfId="515" priority="125" stopIfTrue="1">
      <formula>CelHeeftFormule</formula>
    </cfRule>
  </conditionalFormatting>
  <conditionalFormatting sqref="D18 D23">
    <cfRule type="expression" dxfId="514" priority="124" stopIfTrue="1">
      <formula>CelHeeftFormule</formula>
    </cfRule>
  </conditionalFormatting>
  <conditionalFormatting sqref="D10">
    <cfRule type="expression" dxfId="513" priority="123" stopIfTrue="1">
      <formula>CelHeeftFormule</formula>
    </cfRule>
  </conditionalFormatting>
  <conditionalFormatting sqref="D15">
    <cfRule type="expression" dxfId="512" priority="122" stopIfTrue="1">
      <formula>CelHeeftFormule</formula>
    </cfRule>
  </conditionalFormatting>
  <conditionalFormatting sqref="D31:D32">
    <cfRule type="expression" dxfId="511" priority="118" stopIfTrue="1">
      <formula>CelHeeftFormule</formula>
    </cfRule>
  </conditionalFormatting>
  <conditionalFormatting sqref="D28:D29">
    <cfRule type="expression" dxfId="510" priority="121" stopIfTrue="1">
      <formula>CelHeeftFormule</formula>
    </cfRule>
  </conditionalFormatting>
  <conditionalFormatting sqref="D24:D25">
    <cfRule type="expression" dxfId="509" priority="119" stopIfTrue="1">
      <formula>CelHeeftFormule</formula>
    </cfRule>
  </conditionalFormatting>
  <conditionalFormatting sqref="C18 C23">
    <cfRule type="expression" dxfId="508" priority="113" stopIfTrue="1">
      <formula>CelHeeftFormule</formula>
    </cfRule>
  </conditionalFormatting>
  <conditionalFormatting sqref="C31:C32">
    <cfRule type="expression" dxfId="507" priority="107" stopIfTrue="1">
      <formula>CelHeeftFormule</formula>
    </cfRule>
  </conditionalFormatting>
  <conditionalFormatting sqref="D30">
    <cfRule type="expression" dxfId="506" priority="117" stopIfTrue="1">
      <formula>CelHeeftFormule</formula>
    </cfRule>
  </conditionalFormatting>
  <conditionalFormatting sqref="C8">
    <cfRule type="expression" dxfId="505" priority="116" stopIfTrue="1">
      <formula>CelHeeftFormule</formula>
    </cfRule>
  </conditionalFormatting>
  <conditionalFormatting sqref="C7">
    <cfRule type="expression" dxfId="504" priority="115" stopIfTrue="1">
      <formula>CelHeeftFormule</formula>
    </cfRule>
  </conditionalFormatting>
  <conditionalFormatting sqref="C9">
    <cfRule type="expression" dxfId="503" priority="114" stopIfTrue="1">
      <formula>CelHeeftFormule</formula>
    </cfRule>
  </conditionalFormatting>
  <conditionalFormatting sqref="C10">
    <cfRule type="expression" dxfId="502" priority="112" stopIfTrue="1">
      <formula>CelHeeftFormule</formula>
    </cfRule>
  </conditionalFormatting>
  <conditionalFormatting sqref="C15">
    <cfRule type="expression" dxfId="501" priority="111" stopIfTrue="1">
      <formula>CelHeeftFormule</formula>
    </cfRule>
  </conditionalFormatting>
  <conditionalFormatting sqref="C24:C25">
    <cfRule type="expression" dxfId="500" priority="108" stopIfTrue="1">
      <formula>CelHeeftFormule</formula>
    </cfRule>
  </conditionalFormatting>
  <conditionalFormatting sqref="C26:C29">
    <cfRule type="expression" dxfId="499" priority="110" stopIfTrue="1">
      <formula>CelHeeftFormule</formula>
    </cfRule>
  </conditionalFormatting>
  <conditionalFormatting sqref="C30">
    <cfRule type="expression" dxfId="498" priority="106" stopIfTrue="1">
      <formula>CelHeeftFormule</formula>
    </cfRule>
  </conditionalFormatting>
  <conditionalFormatting sqref="B20">
    <cfRule type="expression" dxfId="497" priority="204" stopIfTrue="1">
      <formula>CelHeeftFormule</formula>
    </cfRule>
  </conditionalFormatting>
  <conditionalFormatting sqref="G27">
    <cfRule type="expression" dxfId="496" priority="92" stopIfTrue="1">
      <formula>CelHeeftFormule</formula>
    </cfRule>
  </conditionalFormatting>
  <conditionalFormatting sqref="G31:G32">
    <cfRule type="expression" dxfId="495" priority="93" stopIfTrue="1">
      <formula>CelHeeftFormule</formula>
    </cfRule>
  </conditionalFormatting>
  <conditionalFormatting sqref="D27">
    <cfRule type="expression" dxfId="494" priority="91" stopIfTrue="1">
      <formula>CelHeeftFormule</formula>
    </cfRule>
  </conditionalFormatting>
  <conditionalFormatting sqref="D16">
    <cfRule type="expression" dxfId="493" priority="89" stopIfTrue="1">
      <formula>CelHeeftFormule</formula>
    </cfRule>
  </conditionalFormatting>
  <conditionalFormatting sqref="E16:E17 G16:G17">
    <cfRule type="expression" dxfId="492" priority="90" stopIfTrue="1">
      <formula>CelHeeftFormule</formula>
    </cfRule>
  </conditionalFormatting>
  <conditionalFormatting sqref="D17">
    <cfRule type="expression" dxfId="491" priority="88" stopIfTrue="1">
      <formula>CelHeeftFormule</formula>
    </cfRule>
  </conditionalFormatting>
  <conditionalFormatting sqref="C16">
    <cfRule type="expression" dxfId="490" priority="87" stopIfTrue="1">
      <formula>CelHeeftFormule</formula>
    </cfRule>
  </conditionalFormatting>
  <conditionalFormatting sqref="D11">
    <cfRule type="expression" dxfId="489" priority="83" stopIfTrue="1">
      <formula>CelHeeftFormule</formula>
    </cfRule>
  </conditionalFormatting>
  <conditionalFormatting sqref="C11">
    <cfRule type="expression" dxfId="488" priority="82" stopIfTrue="1">
      <formula>CelHeeftFormule</formula>
    </cfRule>
  </conditionalFormatting>
  <conditionalFormatting sqref="E11 G11">
    <cfRule type="expression" dxfId="487" priority="80" stopIfTrue="1">
      <formula>CelHeeftFormule</formula>
    </cfRule>
  </conditionalFormatting>
  <conditionalFormatting sqref="E12:E13 G12:G13">
    <cfRule type="expression" dxfId="486" priority="79" stopIfTrue="1">
      <formula>CelHeeftFormule</formula>
    </cfRule>
  </conditionalFormatting>
  <conditionalFormatting sqref="C12">
    <cfRule type="expression" dxfId="485" priority="76" stopIfTrue="1">
      <formula>CelHeeftFormule</formula>
    </cfRule>
  </conditionalFormatting>
  <conditionalFormatting sqref="D12">
    <cfRule type="expression" dxfId="484" priority="78" stopIfTrue="1">
      <formula>CelHeeftFormule</formula>
    </cfRule>
  </conditionalFormatting>
  <conditionalFormatting sqref="D13">
    <cfRule type="expression" dxfId="483" priority="77" stopIfTrue="1">
      <formula>CelHeeftFormule</formula>
    </cfRule>
  </conditionalFormatting>
  <conditionalFormatting sqref="C13">
    <cfRule type="expression" dxfId="482" priority="75" stopIfTrue="1">
      <formula>CelHeeftFormule</formula>
    </cfRule>
  </conditionalFormatting>
  <conditionalFormatting sqref="E19:E20">
    <cfRule type="expression" dxfId="481" priority="72" stopIfTrue="1">
      <formula>CelHeeftFormule</formula>
    </cfRule>
  </conditionalFormatting>
  <conditionalFormatting sqref="C17">
    <cfRule type="expression" dxfId="480" priority="86" stopIfTrue="1">
      <formula>CelHeeftFormule</formula>
    </cfRule>
  </conditionalFormatting>
  <conditionalFormatting sqref="D19:D20">
    <cfRule type="expression" dxfId="479" priority="71" stopIfTrue="1">
      <formula>CelHeeftFormule</formula>
    </cfRule>
  </conditionalFormatting>
  <conditionalFormatting sqref="C19:C20">
    <cfRule type="expression" dxfId="478" priority="70" stopIfTrue="1">
      <formula>CelHeeftFormule</formula>
    </cfRule>
  </conditionalFormatting>
  <conditionalFormatting sqref="F26">
    <cfRule type="expression" dxfId="477" priority="31" stopIfTrue="1">
      <formula>CelHeeftFormule</formula>
    </cfRule>
  </conditionalFormatting>
  <conditionalFormatting sqref="F7:F10">
    <cfRule type="expression" dxfId="476" priority="30" stopIfTrue="1">
      <formula>CelHeeftFormule</formula>
    </cfRule>
  </conditionalFormatting>
  <conditionalFormatting sqref="F25 F14:F15 F18">
    <cfRule type="expression" dxfId="475" priority="29" stopIfTrue="1">
      <formula>CelHeeftFormule</formula>
    </cfRule>
  </conditionalFormatting>
  <conditionalFormatting sqref="F28:F30">
    <cfRule type="expression" dxfId="474" priority="28" stopIfTrue="1">
      <formula>CelHeeftFormule</formula>
    </cfRule>
  </conditionalFormatting>
  <conditionalFormatting sqref="F27">
    <cfRule type="expression" dxfId="473" priority="26" stopIfTrue="1">
      <formula>CelHeeftFormule</formula>
    </cfRule>
  </conditionalFormatting>
  <conditionalFormatting sqref="F31:F32">
    <cfRule type="expression" dxfId="472" priority="27" stopIfTrue="1">
      <formula>CelHeeftFormule</formula>
    </cfRule>
  </conditionalFormatting>
  <conditionalFormatting sqref="F16:F17">
    <cfRule type="expression" dxfId="471" priority="25" stopIfTrue="1">
      <formula>CelHeeftFormule</formula>
    </cfRule>
  </conditionalFormatting>
  <conditionalFormatting sqref="F11">
    <cfRule type="expression" dxfId="470" priority="24" stopIfTrue="1">
      <formula>CelHeeftFormule</formula>
    </cfRule>
  </conditionalFormatting>
  <conditionalFormatting sqref="F12:F13">
    <cfRule type="expression" dxfId="469" priority="23" stopIfTrue="1">
      <formula>CelHeeftFormule</formula>
    </cfRule>
  </conditionalFormatting>
  <conditionalFormatting sqref="F21:G22">
    <cfRule type="expression" dxfId="468" priority="18" stopIfTrue="1">
      <formula>CelHeeftFormule</formula>
    </cfRule>
  </conditionalFormatting>
  <conditionalFormatting sqref="F23:G23">
    <cfRule type="expression" dxfId="467" priority="17" stopIfTrue="1">
      <formula>CelHeeftFormule</formula>
    </cfRule>
  </conditionalFormatting>
  <conditionalFormatting sqref="F24:G24">
    <cfRule type="expression" dxfId="466" priority="16" stopIfTrue="1">
      <formula>CelHeeftFormule</formula>
    </cfRule>
  </conditionalFormatting>
  <conditionalFormatting sqref="F19:G20">
    <cfRule type="expression" dxfId="465" priority="15" stopIfTrue="1">
      <formula>CelHeeftFormule</formula>
    </cfRule>
  </conditionalFormatting>
  <conditionalFormatting sqref="B7:B10">
    <cfRule type="expression" dxfId="464" priority="14" stopIfTrue="1">
      <formula>CelHeeftFormule</formula>
    </cfRule>
  </conditionalFormatting>
  <conditionalFormatting sqref="B18 B14:B15">
    <cfRule type="expression" dxfId="463" priority="13" stopIfTrue="1">
      <formula>CelHeeftFormule</formula>
    </cfRule>
  </conditionalFormatting>
  <conditionalFormatting sqref="B6">
    <cfRule type="expression" dxfId="462" priority="12" stopIfTrue="1">
      <formula>CelHeeftFormule</formula>
    </cfRule>
  </conditionalFormatting>
  <conditionalFormatting sqref="B16:B17">
    <cfRule type="expression" dxfId="461" priority="11" stopIfTrue="1">
      <formula>CelHeeftFormule</formula>
    </cfRule>
  </conditionalFormatting>
  <conditionalFormatting sqref="B12">
    <cfRule type="expression" dxfId="460" priority="9" stopIfTrue="1">
      <formula>CelHeeftFormule</formula>
    </cfRule>
  </conditionalFormatting>
  <conditionalFormatting sqref="B13">
    <cfRule type="expression" dxfId="459" priority="8" stopIfTrue="1">
      <formula>CelHeeftFormule</formula>
    </cfRule>
  </conditionalFormatting>
  <conditionalFormatting sqref="B11">
    <cfRule type="expression" dxfId="458" priority="10" stopIfTrue="1">
      <formula>CelHeeftFormule</formula>
    </cfRule>
  </conditionalFormatting>
  <conditionalFormatting sqref="B19">
    <cfRule type="expression" dxfId="457" priority="7" stopIfTrue="1">
      <formula>CelHeeftFormule</formula>
    </cfRule>
  </conditionalFormatting>
  <conditionalFormatting sqref="B22">
    <cfRule type="expression" dxfId="456" priority="6" stopIfTrue="1">
      <formula>CelHeeftFormule</formula>
    </cfRule>
  </conditionalFormatting>
  <conditionalFormatting sqref="B21">
    <cfRule type="expression" dxfId="455" priority="5" stopIfTrue="1">
      <formula>CelHeeftFormule</formula>
    </cfRule>
  </conditionalFormatting>
  <conditionalFormatting sqref="B26:B29 B31">
    <cfRule type="expression" dxfId="454" priority="4" stopIfTrue="1">
      <formula>CelHeeftFormule</formula>
    </cfRule>
  </conditionalFormatting>
  <conditionalFormatting sqref="B30">
    <cfRule type="expression" dxfId="453" priority="3" stopIfTrue="1">
      <formula>CelHeeftFormule</formula>
    </cfRule>
  </conditionalFormatting>
  <conditionalFormatting sqref="B32">
    <cfRule type="expression" dxfId="452" priority="2" stopIfTrue="1">
      <formula>CelHeeftFormule</formula>
    </cfRule>
  </conditionalFormatting>
  <conditionalFormatting sqref="B4">
    <cfRule type="expression" dxfId="451" priority="1" stopIfTrue="1">
      <formula>CelHeeftFormule</formula>
    </cfRule>
  </conditionalFormatting>
  <hyperlinks>
    <hyperlink ref="B2" location="'Table of content'!A1" display="Back to table of content"/>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election activeCell="B2" sqref="B2"/>
    </sheetView>
  </sheetViews>
  <sheetFormatPr defaultColWidth="9.140625" defaultRowHeight="12.75"/>
  <cols>
    <col min="1" max="1" width="2.85546875" style="1" customWidth="1"/>
    <col min="2" max="2" width="68.28515625" style="1" bestFit="1" customWidth="1"/>
    <col min="3" max="6" width="9.7109375" style="1" customWidth="1"/>
    <col min="7" max="16384" width="9.140625" style="1"/>
  </cols>
  <sheetData>
    <row r="2" spans="2:7" ht="21" customHeight="1">
      <c r="B2" s="331" t="s">
        <v>66</v>
      </c>
    </row>
    <row r="4" spans="2:7">
      <c r="B4" s="14" t="s">
        <v>92</v>
      </c>
    </row>
    <row r="5" spans="2:7" ht="15.75">
      <c r="B5" s="14" t="s">
        <v>93</v>
      </c>
      <c r="C5" s="4"/>
      <c r="E5" s="4"/>
      <c r="F5" s="4"/>
    </row>
    <row r="6" spans="2:7" ht="15.75">
      <c r="B6" s="4"/>
      <c r="C6" s="4"/>
      <c r="E6" s="4"/>
      <c r="F6" s="4"/>
    </row>
    <row r="7" spans="2:7">
      <c r="B7" s="31" t="s">
        <v>20</v>
      </c>
      <c r="C7" s="32">
        <v>2017</v>
      </c>
      <c r="D7" s="33">
        <v>2016</v>
      </c>
      <c r="E7" s="33" t="s">
        <v>23</v>
      </c>
      <c r="F7" s="34" t="s">
        <v>25</v>
      </c>
      <c r="G7" s="34" t="s">
        <v>22</v>
      </c>
    </row>
    <row r="8" spans="2:7">
      <c r="B8" s="35" t="s">
        <v>67</v>
      </c>
      <c r="C8" s="36">
        <v>924</v>
      </c>
      <c r="D8" s="37">
        <v>938</v>
      </c>
      <c r="E8" s="38">
        <v>-1.4925373134328401E-2</v>
      </c>
      <c r="F8" s="61">
        <v>448</v>
      </c>
      <c r="G8" s="61">
        <v>476</v>
      </c>
    </row>
    <row r="9" spans="2:7">
      <c r="B9" s="35" t="s">
        <v>68</v>
      </c>
      <c r="C9" s="36">
        <v>49</v>
      </c>
      <c r="D9" s="37">
        <v>57</v>
      </c>
      <c r="E9" s="38">
        <v>-0.14035087719298245</v>
      </c>
      <c r="F9" s="61">
        <v>23</v>
      </c>
      <c r="G9" s="61">
        <v>26</v>
      </c>
    </row>
    <row r="10" spans="2:7">
      <c r="B10" s="35" t="s">
        <v>94</v>
      </c>
      <c r="C10" s="36">
        <v>41</v>
      </c>
      <c r="D10" s="37">
        <v>57</v>
      </c>
      <c r="E10" s="38">
        <v>-0.2807017543859649</v>
      </c>
      <c r="F10" s="61">
        <v>12</v>
      </c>
      <c r="G10" s="61">
        <v>29</v>
      </c>
    </row>
    <row r="11" spans="2:7">
      <c r="B11" s="35" t="s">
        <v>95</v>
      </c>
      <c r="C11" s="36">
        <v>13</v>
      </c>
      <c r="D11" s="37">
        <v>-20</v>
      </c>
      <c r="E11" s="47">
        <v>-1.65</v>
      </c>
      <c r="F11" s="61">
        <v>15</v>
      </c>
      <c r="G11" s="61">
        <v>-2</v>
      </c>
    </row>
    <row r="12" spans="2:7" ht="13.5" thickBot="1">
      <c r="B12" s="77" t="s">
        <v>96</v>
      </c>
      <c r="C12" s="78">
        <v>1</v>
      </c>
      <c r="D12" s="81">
        <v>2</v>
      </c>
      <c r="E12" s="80">
        <v>-0.5</v>
      </c>
      <c r="F12" s="79">
        <v>1</v>
      </c>
      <c r="G12" s="79">
        <v>0</v>
      </c>
    </row>
    <row r="13" spans="2:7">
      <c r="B13" s="43" t="s">
        <v>70</v>
      </c>
      <c r="C13" s="44">
        <v>1028</v>
      </c>
      <c r="D13" s="45">
        <v>1034</v>
      </c>
      <c r="E13" s="46">
        <v>-5.8027079303675233E-3</v>
      </c>
      <c r="F13" s="45">
        <v>499</v>
      </c>
      <c r="G13" s="45">
        <v>529</v>
      </c>
    </row>
    <row r="14" spans="2:7" ht="13.5" thickBot="1">
      <c r="B14" s="77" t="s">
        <v>81</v>
      </c>
      <c r="C14" s="78">
        <v>17</v>
      </c>
      <c r="D14" s="81">
        <v>-1</v>
      </c>
      <c r="E14" s="80"/>
      <c r="F14" s="79">
        <v>18</v>
      </c>
      <c r="G14" s="79">
        <v>-1</v>
      </c>
    </row>
    <row r="15" spans="2:7">
      <c r="B15" s="43" t="s">
        <v>97</v>
      </c>
      <c r="C15" s="44">
        <v>1011</v>
      </c>
      <c r="D15" s="45">
        <v>1035</v>
      </c>
      <c r="E15" s="46">
        <v>-2.3188405797101463E-2</v>
      </c>
      <c r="F15" s="45">
        <v>481</v>
      </c>
      <c r="G15" s="45">
        <v>530</v>
      </c>
    </row>
  </sheetData>
  <conditionalFormatting sqref="C5:C6 E5:E6">
    <cfRule type="expression" dxfId="450" priority="153" stopIfTrue="1">
      <formula>CelHeeftFormule</formula>
    </cfRule>
  </conditionalFormatting>
  <conditionalFormatting sqref="D8:D9">
    <cfRule type="expression" dxfId="449" priority="30" stopIfTrue="1">
      <formula>CelHeeftFormule</formula>
    </cfRule>
  </conditionalFormatting>
  <conditionalFormatting sqref="D7">
    <cfRule type="expression" dxfId="448" priority="28" stopIfTrue="1">
      <formula>CelHeeftFormule</formula>
    </cfRule>
  </conditionalFormatting>
  <conditionalFormatting sqref="F5:F6">
    <cfRule type="expression" dxfId="447" priority="48" stopIfTrue="1">
      <formula>CelHeeftFormule</formula>
    </cfRule>
  </conditionalFormatting>
  <conditionalFormatting sqref="F13">
    <cfRule type="expression" dxfId="446" priority="33" stopIfTrue="1">
      <formula>CelHeeftFormule</formula>
    </cfRule>
  </conditionalFormatting>
  <conditionalFormatting sqref="E7">
    <cfRule type="expression" dxfId="445" priority="32" stopIfTrue="1">
      <formula>CelHeeftFormule</formula>
    </cfRule>
  </conditionalFormatting>
  <conditionalFormatting sqref="D13">
    <cfRule type="expression" dxfId="444" priority="29" stopIfTrue="1">
      <formula>CelHeeftFormule</formula>
    </cfRule>
  </conditionalFormatting>
  <conditionalFormatting sqref="C8:C9">
    <cfRule type="expression" dxfId="443" priority="27" stopIfTrue="1">
      <formula>CelHeeftFormule</formula>
    </cfRule>
  </conditionalFormatting>
  <conditionalFormatting sqref="F15">
    <cfRule type="expression" dxfId="442" priority="16" stopIfTrue="1">
      <formula>CelHeeftFormule</formula>
    </cfRule>
  </conditionalFormatting>
  <conditionalFormatting sqref="E8:E13 C10:D12">
    <cfRule type="expression" dxfId="441" priority="34" stopIfTrue="1">
      <formula>CelHeeftFormule</formula>
    </cfRule>
  </conditionalFormatting>
  <conditionalFormatting sqref="E14">
    <cfRule type="expression" dxfId="440" priority="22" stopIfTrue="1">
      <formula>CelHeeftFormule</formula>
    </cfRule>
  </conditionalFormatting>
  <conditionalFormatting sqref="C13">
    <cfRule type="expression" dxfId="439" priority="26" stopIfTrue="1">
      <formula>CelHeeftFormule</formula>
    </cfRule>
  </conditionalFormatting>
  <conditionalFormatting sqref="F7">
    <cfRule type="expression" dxfId="438" priority="31" stopIfTrue="1">
      <formula>CelHeeftFormule</formula>
    </cfRule>
  </conditionalFormatting>
  <conditionalFormatting sqref="C7">
    <cfRule type="expression" dxfId="437" priority="25" stopIfTrue="1">
      <formula>CelHeeftFormule</formula>
    </cfRule>
  </conditionalFormatting>
  <conditionalFormatting sqref="D14">
    <cfRule type="expression" dxfId="436" priority="21" stopIfTrue="1">
      <formula>CelHeeftFormule</formula>
    </cfRule>
  </conditionalFormatting>
  <conditionalFormatting sqref="C14">
    <cfRule type="expression" dxfId="435" priority="20" stopIfTrue="1">
      <formula>CelHeeftFormule</formula>
    </cfRule>
  </conditionalFormatting>
  <conditionalFormatting sqref="C15">
    <cfRule type="expression" dxfId="434" priority="19" stopIfTrue="1">
      <formula>CelHeeftFormule</formula>
    </cfRule>
  </conditionalFormatting>
  <conditionalFormatting sqref="E15">
    <cfRule type="expression" dxfId="433" priority="17" stopIfTrue="1">
      <formula>CelHeeftFormule</formula>
    </cfRule>
  </conditionalFormatting>
  <conditionalFormatting sqref="D15">
    <cfRule type="expression" dxfId="432" priority="15" stopIfTrue="1">
      <formula>CelHeeftFormule</formula>
    </cfRule>
  </conditionalFormatting>
  <conditionalFormatting sqref="G13">
    <cfRule type="expression" dxfId="431" priority="7" stopIfTrue="1">
      <formula>CelHeeftFormule</formula>
    </cfRule>
  </conditionalFormatting>
  <conditionalFormatting sqref="G15">
    <cfRule type="expression" dxfId="430" priority="5" stopIfTrue="1">
      <formula>CelHeeftFormule</formula>
    </cfRule>
  </conditionalFormatting>
  <conditionalFormatting sqref="G7">
    <cfRule type="expression" dxfId="429" priority="6" stopIfTrue="1">
      <formula>CelHeeftFormule</formula>
    </cfRule>
  </conditionalFormatting>
  <conditionalFormatting sqref="B8:B13 B5:B6">
    <cfRule type="expression" dxfId="428" priority="4" stopIfTrue="1">
      <formula>CelHeeftFormule</formula>
    </cfRule>
  </conditionalFormatting>
  <conditionalFormatting sqref="B14:B15">
    <cfRule type="expression" dxfId="427" priority="2" stopIfTrue="1">
      <formula>CelHeeftFormule</formula>
    </cfRule>
  </conditionalFormatting>
  <conditionalFormatting sqref="B7">
    <cfRule type="expression" dxfId="426" priority="3" stopIfTrue="1">
      <formula>CelHeeftFormule</formula>
    </cfRule>
  </conditionalFormatting>
  <conditionalFormatting sqref="B4">
    <cfRule type="expression" dxfId="425" priority="1" stopIfTrue="1">
      <formula>CelHeeftFormule</formula>
    </cfRule>
  </conditionalFormatting>
  <hyperlinks>
    <hyperlink ref="B2" location="'Table of content'!A1" display="Back to table of content"/>
  </hyperlink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0"/>
  <sheetViews>
    <sheetView workbookViewId="0">
      <selection activeCell="B2" sqref="B2"/>
    </sheetView>
  </sheetViews>
  <sheetFormatPr defaultColWidth="9.140625" defaultRowHeight="12.75"/>
  <cols>
    <col min="1" max="1" width="2.85546875" style="1" customWidth="1"/>
    <col min="2" max="2" width="48.28515625" style="1" bestFit="1" customWidth="1"/>
    <col min="3" max="6" width="9.7109375" style="1" customWidth="1"/>
    <col min="7" max="16384" width="9.140625" style="1"/>
  </cols>
  <sheetData>
    <row r="2" spans="2:7" ht="21" customHeight="1">
      <c r="B2" s="331" t="s">
        <v>66</v>
      </c>
    </row>
    <row r="4" spans="2:7">
      <c r="B4" s="14" t="s">
        <v>101</v>
      </c>
    </row>
    <row r="5" spans="2:7" ht="15.75">
      <c r="B5" s="14" t="s">
        <v>102</v>
      </c>
      <c r="C5" s="4"/>
      <c r="E5" s="4"/>
    </row>
    <row r="6" spans="2:7" ht="15.75">
      <c r="B6" s="4"/>
      <c r="C6" s="4"/>
      <c r="E6" s="4"/>
    </row>
    <row r="7" spans="2:7">
      <c r="B7" s="31" t="s">
        <v>20</v>
      </c>
      <c r="C7" s="32">
        <v>2017</v>
      </c>
      <c r="D7" s="33">
        <v>2016</v>
      </c>
      <c r="E7" s="33" t="s">
        <v>23</v>
      </c>
      <c r="F7" s="34" t="s">
        <v>25</v>
      </c>
      <c r="G7" s="34" t="s">
        <v>22</v>
      </c>
    </row>
    <row r="8" spans="2:7">
      <c r="B8" s="17" t="s">
        <v>103</v>
      </c>
      <c r="C8" s="74">
        <v>381</v>
      </c>
      <c r="D8" s="76">
        <v>398</v>
      </c>
      <c r="E8" s="38">
        <v>-4.2713567839195998E-2</v>
      </c>
      <c r="F8" s="75">
        <v>194</v>
      </c>
      <c r="G8" s="75">
        <v>187</v>
      </c>
    </row>
    <row r="9" spans="2:7">
      <c r="B9" s="321" t="s">
        <v>104</v>
      </c>
      <c r="C9" s="36">
        <v>0</v>
      </c>
      <c r="D9" s="276">
        <v>32</v>
      </c>
      <c r="E9" s="274"/>
      <c r="F9" s="275"/>
      <c r="G9" s="275"/>
    </row>
    <row r="10" spans="2:7">
      <c r="B10" s="17" t="s">
        <v>105</v>
      </c>
      <c r="C10" s="74">
        <v>21</v>
      </c>
      <c r="D10" s="76">
        <v>22</v>
      </c>
      <c r="E10" s="38">
        <v>-4.5454545454545414E-2</v>
      </c>
      <c r="F10" s="75">
        <v>11</v>
      </c>
      <c r="G10" s="75">
        <v>10</v>
      </c>
    </row>
    <row r="11" spans="2:7" ht="13.5" thickBot="1">
      <c r="B11" s="77" t="s">
        <v>106</v>
      </c>
      <c r="C11" s="78">
        <v>201</v>
      </c>
      <c r="D11" s="81">
        <v>222</v>
      </c>
      <c r="E11" s="80">
        <v>-9.4594594594594628E-2</v>
      </c>
      <c r="F11" s="79">
        <v>99</v>
      </c>
      <c r="G11" s="79">
        <v>102</v>
      </c>
    </row>
    <row r="12" spans="2:7">
      <c r="B12" s="43" t="s">
        <v>73</v>
      </c>
      <c r="C12" s="44">
        <v>603</v>
      </c>
      <c r="D12" s="45">
        <v>642</v>
      </c>
      <c r="E12" s="46">
        <v>-6.074766355140182E-2</v>
      </c>
      <c r="F12" s="45">
        <v>304</v>
      </c>
      <c r="G12" s="45">
        <v>299</v>
      </c>
    </row>
    <row r="13" spans="2:7">
      <c r="B13" s="82"/>
      <c r="C13" s="83"/>
      <c r="D13" s="84"/>
      <c r="E13" s="85"/>
      <c r="F13" s="84"/>
      <c r="G13" s="84"/>
    </row>
    <row r="14" spans="2:7">
      <c r="B14" s="35" t="s">
        <v>80</v>
      </c>
      <c r="C14" s="36">
        <v>0</v>
      </c>
      <c r="D14" s="61">
        <v>32</v>
      </c>
      <c r="E14" s="38"/>
      <c r="F14" s="100">
        <v>0</v>
      </c>
      <c r="G14" s="100">
        <v>0</v>
      </c>
    </row>
    <row r="15" spans="2:7" ht="13.5" thickBot="1">
      <c r="B15" s="77" t="s">
        <v>72</v>
      </c>
      <c r="C15" s="78">
        <v>43</v>
      </c>
      <c r="D15" s="81">
        <v>46</v>
      </c>
      <c r="E15" s="80"/>
      <c r="F15" s="79">
        <v>15</v>
      </c>
      <c r="G15" s="79">
        <v>28</v>
      </c>
    </row>
    <row r="16" spans="2:7">
      <c r="B16" s="43" t="s">
        <v>107</v>
      </c>
      <c r="C16" s="83">
        <v>43</v>
      </c>
      <c r="D16" s="84">
        <v>78</v>
      </c>
      <c r="E16" s="85"/>
      <c r="F16" s="84">
        <v>15</v>
      </c>
      <c r="G16" s="84">
        <v>28</v>
      </c>
    </row>
    <row r="17" spans="2:7">
      <c r="B17" s="82"/>
      <c r="C17" s="83"/>
      <c r="D17" s="84"/>
      <c r="E17" s="85"/>
      <c r="F17" s="84"/>
      <c r="G17" s="84"/>
    </row>
    <row r="18" spans="2:7">
      <c r="B18" s="35" t="s">
        <v>108</v>
      </c>
      <c r="C18" s="36">
        <v>381</v>
      </c>
      <c r="D18" s="37">
        <v>366</v>
      </c>
      <c r="E18" s="38">
        <v>4.0983606557376984E-2</v>
      </c>
      <c r="F18" s="75">
        <v>194</v>
      </c>
      <c r="G18" s="75">
        <v>187</v>
      </c>
    </row>
    <row r="19" spans="2:7">
      <c r="B19" s="17" t="s">
        <v>109</v>
      </c>
      <c r="C19" s="36">
        <v>21</v>
      </c>
      <c r="D19" s="37">
        <v>22</v>
      </c>
      <c r="E19" s="38">
        <v>-4.5454545454545414E-2</v>
      </c>
      <c r="F19" s="75">
        <v>11</v>
      </c>
      <c r="G19" s="75">
        <v>10</v>
      </c>
    </row>
    <row r="20" spans="2:7" ht="13.5" thickBot="1">
      <c r="B20" s="77" t="s">
        <v>110</v>
      </c>
      <c r="C20" s="78">
        <v>158</v>
      </c>
      <c r="D20" s="81">
        <v>176</v>
      </c>
      <c r="E20" s="80">
        <v>-0.10227272727272729</v>
      </c>
      <c r="F20" s="79">
        <v>84</v>
      </c>
      <c r="G20" s="79">
        <v>74</v>
      </c>
    </row>
    <row r="21" spans="2:7">
      <c r="B21" s="43" t="s">
        <v>111</v>
      </c>
      <c r="C21" s="44">
        <v>560</v>
      </c>
      <c r="D21" s="45">
        <v>564</v>
      </c>
      <c r="E21" s="46">
        <v>-7.0921985815602939E-3</v>
      </c>
      <c r="F21" s="45">
        <v>289</v>
      </c>
      <c r="G21" s="45">
        <v>271</v>
      </c>
    </row>
    <row r="22" spans="2:7">
      <c r="B22" s="82"/>
      <c r="C22" s="83"/>
      <c r="D22" s="84"/>
      <c r="E22" s="85"/>
      <c r="F22" s="84"/>
      <c r="G22" s="84"/>
    </row>
    <row r="23" spans="2:7">
      <c r="B23" s="35" t="s">
        <v>112</v>
      </c>
      <c r="C23" s="36">
        <v>3231</v>
      </c>
      <c r="D23" s="37">
        <v>3354</v>
      </c>
      <c r="E23" s="38">
        <v>-3.6672629695885473E-2</v>
      </c>
      <c r="F23" s="37">
        <v>3231</v>
      </c>
      <c r="G23" s="37">
        <v>3288</v>
      </c>
    </row>
    <row r="24" spans="2:7" ht="13.5" thickBot="1">
      <c r="B24" s="77" t="s">
        <v>113</v>
      </c>
      <c r="C24" s="78">
        <v>714</v>
      </c>
      <c r="D24" s="81">
        <v>651</v>
      </c>
      <c r="E24" s="80">
        <v>9.6774193548387011E-2</v>
      </c>
      <c r="F24" s="79">
        <v>714</v>
      </c>
      <c r="G24" s="79">
        <v>673</v>
      </c>
    </row>
    <row r="25" spans="2:7">
      <c r="B25" s="43" t="s">
        <v>114</v>
      </c>
      <c r="C25" s="44">
        <v>3945</v>
      </c>
      <c r="D25" s="45">
        <v>4005</v>
      </c>
      <c r="E25" s="46">
        <v>-1.4981273408239737E-2</v>
      </c>
      <c r="F25" s="45">
        <v>3945</v>
      </c>
      <c r="G25" s="45">
        <v>3961</v>
      </c>
    </row>
    <row r="28" spans="2:7">
      <c r="B28" s="14" t="s">
        <v>76</v>
      </c>
    </row>
    <row r="30" spans="2:7">
      <c r="B30" s="31" t="s">
        <v>20</v>
      </c>
      <c r="C30" s="32">
        <v>2017</v>
      </c>
      <c r="D30" s="33">
        <v>2016</v>
      </c>
      <c r="E30" s="33" t="s">
        <v>23</v>
      </c>
      <c r="F30" s="34" t="s">
        <v>25</v>
      </c>
      <c r="G30" s="34" t="s">
        <v>22</v>
      </c>
    </row>
    <row r="31" spans="2:7">
      <c r="B31" s="18" t="s">
        <v>115</v>
      </c>
      <c r="C31" s="86">
        <v>-21</v>
      </c>
      <c r="D31" s="87">
        <v>-65</v>
      </c>
      <c r="E31" s="38">
        <v>0.67692307692307696</v>
      </c>
      <c r="F31" s="37">
        <v>-3</v>
      </c>
      <c r="G31" s="37">
        <v>-18</v>
      </c>
    </row>
    <row r="32" spans="2:7">
      <c r="B32" s="18" t="s">
        <v>116</v>
      </c>
      <c r="C32" s="86">
        <v>6</v>
      </c>
      <c r="D32" s="87">
        <v>-1</v>
      </c>
      <c r="E32" s="38"/>
      <c r="F32" s="75">
        <v>5</v>
      </c>
      <c r="G32" s="75">
        <v>1</v>
      </c>
    </row>
    <row r="33" spans="2:7">
      <c r="B33" s="88" t="s">
        <v>117</v>
      </c>
      <c r="C33" s="316">
        <v>-9</v>
      </c>
      <c r="D33" s="90">
        <v>-2</v>
      </c>
      <c r="E33" s="42">
        <v>-3.5</v>
      </c>
      <c r="F33" s="89">
        <v>-6</v>
      </c>
      <c r="G33" s="89">
        <v>-3</v>
      </c>
    </row>
    <row r="34" spans="2:7">
      <c r="B34" s="91" t="s">
        <v>118</v>
      </c>
      <c r="C34" s="44">
        <v>-24</v>
      </c>
      <c r="D34" s="45">
        <v>-68</v>
      </c>
      <c r="E34" s="46">
        <v>0.64705882352941169</v>
      </c>
      <c r="F34" s="45">
        <v>-4</v>
      </c>
      <c r="G34" s="45">
        <v>-20</v>
      </c>
    </row>
    <row r="35" spans="2:7" ht="13.5" thickBot="1">
      <c r="B35" s="92" t="s">
        <v>119</v>
      </c>
      <c r="C35" s="93">
        <v>0</v>
      </c>
      <c r="D35" s="79">
        <v>0</v>
      </c>
      <c r="E35" s="94"/>
      <c r="F35" s="79">
        <v>0</v>
      </c>
      <c r="G35" s="79">
        <v>0</v>
      </c>
    </row>
    <row r="36" spans="2:7">
      <c r="B36" s="91" t="s">
        <v>120</v>
      </c>
      <c r="C36" s="44">
        <v>-24</v>
      </c>
      <c r="D36" s="45">
        <v>-68</v>
      </c>
      <c r="E36" s="46">
        <v>0.64705882352941169</v>
      </c>
      <c r="F36" s="45">
        <v>-4</v>
      </c>
      <c r="G36" s="45">
        <v>-20</v>
      </c>
    </row>
    <row r="37" spans="2:7">
      <c r="B37" s="91"/>
      <c r="C37" s="65"/>
      <c r="D37" s="45"/>
      <c r="E37" s="46"/>
      <c r="F37" s="45"/>
    </row>
    <row r="38" spans="2:7">
      <c r="B38" s="95" t="s">
        <v>98</v>
      </c>
      <c r="C38" s="68">
        <v>-5.0000000000000001E-4</v>
      </c>
      <c r="D38" s="69">
        <v>-1.4E-3</v>
      </c>
      <c r="E38" s="87"/>
      <c r="F38" s="69">
        <v>-1E-4</v>
      </c>
      <c r="G38" s="69">
        <v>-8.0000000000000004E-4</v>
      </c>
    </row>
    <row r="39" spans="2:7">
      <c r="B39" s="95" t="s">
        <v>99</v>
      </c>
      <c r="C39" s="68">
        <v>-5.0000000000000001E-4</v>
      </c>
      <c r="D39" s="69">
        <v>-1.5E-3</v>
      </c>
      <c r="E39" s="87"/>
      <c r="F39" s="69">
        <v>-2.0000000000000001E-4</v>
      </c>
      <c r="G39" s="69">
        <v>-8.0000000000000004E-4</v>
      </c>
    </row>
    <row r="40" spans="2:7">
      <c r="B40" s="95" t="s">
        <v>100</v>
      </c>
      <c r="C40" s="68">
        <v>-1.0999999999999999E-2</v>
      </c>
      <c r="D40" s="69">
        <v>-2.7000000000000001E-3</v>
      </c>
      <c r="E40" s="87"/>
      <c r="F40" s="69">
        <v>-1.4500000000000001E-2</v>
      </c>
      <c r="G40" s="69">
        <v>-7.4999999999999997E-3</v>
      </c>
    </row>
  </sheetData>
  <conditionalFormatting sqref="C5:C6 E5:E6">
    <cfRule type="expression" dxfId="424" priority="288" stopIfTrue="1">
      <formula>CelHeeftFormule</formula>
    </cfRule>
  </conditionalFormatting>
  <conditionalFormatting sqref="D39">
    <cfRule type="expression" dxfId="423" priority="196" stopIfTrue="1">
      <formula>CelHeeftFormule</formula>
    </cfRule>
  </conditionalFormatting>
  <conditionalFormatting sqref="C7">
    <cfRule type="expression" dxfId="422" priority="263" stopIfTrue="1">
      <formula>CelHeeftFormule</formula>
    </cfRule>
  </conditionalFormatting>
  <conditionalFormatting sqref="E7">
    <cfRule type="expression" dxfId="421" priority="262" stopIfTrue="1">
      <formula>CelHeeftFormule</formula>
    </cfRule>
  </conditionalFormatting>
  <conditionalFormatting sqref="F7">
    <cfRule type="expression" dxfId="420" priority="261" stopIfTrue="1">
      <formula>CelHeeftFormule</formula>
    </cfRule>
  </conditionalFormatting>
  <conditionalFormatting sqref="D7">
    <cfRule type="expression" dxfId="419" priority="260" stopIfTrue="1">
      <formula>CelHeeftFormule</formula>
    </cfRule>
  </conditionalFormatting>
  <conditionalFormatting sqref="B22">
    <cfRule type="expression" dxfId="418" priority="258" stopIfTrue="1">
      <formula>CelHeeftFormule</formula>
    </cfRule>
  </conditionalFormatting>
  <conditionalFormatting sqref="B13">
    <cfRule type="expression" dxfId="417" priority="242" stopIfTrue="1">
      <formula>CelHeeftFormule</formula>
    </cfRule>
  </conditionalFormatting>
  <conditionalFormatting sqref="E31:E33 E36:E37">
    <cfRule type="expression" dxfId="416" priority="200" stopIfTrue="1">
      <formula>CelHeeftFormule</formula>
    </cfRule>
  </conditionalFormatting>
  <conditionalFormatting sqref="C39">
    <cfRule type="expression" dxfId="415" priority="187" stopIfTrue="1">
      <formula>CelHeeftFormule</formula>
    </cfRule>
  </conditionalFormatting>
  <conditionalFormatting sqref="D38:D40">
    <cfRule type="expression" dxfId="414" priority="203" stopIfTrue="1">
      <formula>CelHeeftFormule</formula>
    </cfRule>
  </conditionalFormatting>
  <conditionalFormatting sqref="D40 D38">
    <cfRule type="expression" dxfId="413" priority="201" stopIfTrue="1">
      <formula>CelHeeftFormule</formula>
    </cfRule>
  </conditionalFormatting>
  <conditionalFormatting sqref="F36:F37">
    <cfRule type="expression" dxfId="412" priority="199" stopIfTrue="1">
      <formula>CelHeeftFormule</formula>
    </cfRule>
  </conditionalFormatting>
  <conditionalFormatting sqref="F39">
    <cfRule type="expression" dxfId="411" priority="195" stopIfTrue="1">
      <formula>CelHeeftFormule</formula>
    </cfRule>
  </conditionalFormatting>
  <conditionalFormatting sqref="F38 F40">
    <cfRule type="expression" dxfId="410" priority="197" stopIfTrue="1">
      <formula>CelHeeftFormule</formula>
    </cfRule>
  </conditionalFormatting>
  <conditionalFormatting sqref="D36:D37">
    <cfRule type="expression" dxfId="409" priority="194" stopIfTrue="1">
      <formula>CelHeeftFormule</formula>
    </cfRule>
  </conditionalFormatting>
  <conditionalFormatting sqref="F31">
    <cfRule type="expression" dxfId="408" priority="191" stopIfTrue="1">
      <formula>CelHeeftFormule</formula>
    </cfRule>
  </conditionalFormatting>
  <conditionalFormatting sqref="C40 C38">
    <cfRule type="expression" dxfId="407" priority="190" stopIfTrue="1">
      <formula>CelHeeftFormule</formula>
    </cfRule>
  </conditionalFormatting>
  <conditionalFormatting sqref="C40 C38">
    <cfRule type="expression" dxfId="406" priority="189" stopIfTrue="1">
      <formula>CelHeeftFormule</formula>
    </cfRule>
  </conditionalFormatting>
  <conditionalFormatting sqref="C39">
    <cfRule type="expression" dxfId="405" priority="188" stopIfTrue="1">
      <formula>CelHeeftFormule</formula>
    </cfRule>
  </conditionalFormatting>
  <conditionalFormatting sqref="C36:C37">
    <cfRule type="expression" dxfId="404" priority="186" stopIfTrue="1">
      <formula>CelHeeftFormule</formula>
    </cfRule>
  </conditionalFormatting>
  <conditionalFormatting sqref="F34">
    <cfRule type="expression" dxfId="403" priority="177" stopIfTrue="1">
      <formula>CelHeeftFormule</formula>
    </cfRule>
  </conditionalFormatting>
  <conditionalFormatting sqref="D34">
    <cfRule type="expression" dxfId="402" priority="176" stopIfTrue="1">
      <formula>CelHeeftFormule</formula>
    </cfRule>
  </conditionalFormatting>
  <conditionalFormatting sqref="E34">
    <cfRule type="expression" dxfId="401" priority="178" stopIfTrue="1">
      <formula>CelHeeftFormule</formula>
    </cfRule>
  </conditionalFormatting>
  <conditionalFormatting sqref="C34">
    <cfRule type="expression" dxfId="400" priority="175" stopIfTrue="1">
      <formula>CelHeeftFormule</formula>
    </cfRule>
  </conditionalFormatting>
  <conditionalFormatting sqref="E35">
    <cfRule type="expression" dxfId="399" priority="173" stopIfTrue="1">
      <formula>CelHeeftFormule</formula>
    </cfRule>
  </conditionalFormatting>
  <conditionalFormatting sqref="C17:C19 C22">
    <cfRule type="expression" dxfId="398" priority="131" stopIfTrue="1">
      <formula>CelHeeftFormule</formula>
    </cfRule>
  </conditionalFormatting>
  <conditionalFormatting sqref="E23:F23">
    <cfRule type="expression" dxfId="397" priority="128" stopIfTrue="1">
      <formula>CelHeeftFormule</formula>
    </cfRule>
  </conditionalFormatting>
  <conditionalFormatting sqref="D15">
    <cfRule type="expression" dxfId="396" priority="88" stopIfTrue="1">
      <formula>CelHeeftFormule</formula>
    </cfRule>
  </conditionalFormatting>
  <conditionalFormatting sqref="C15">
    <cfRule type="expression" dxfId="395" priority="87" stopIfTrue="1">
      <formula>CelHeeftFormule</formula>
    </cfRule>
  </conditionalFormatting>
  <conditionalFormatting sqref="F21">
    <cfRule type="expression" dxfId="394" priority="106" stopIfTrue="1">
      <formula>CelHeeftFormule</formula>
    </cfRule>
  </conditionalFormatting>
  <conditionalFormatting sqref="D21">
    <cfRule type="expression" dxfId="393" priority="105" stopIfTrue="1">
      <formula>CelHeeftFormule</formula>
    </cfRule>
  </conditionalFormatting>
  <conditionalFormatting sqref="C20">
    <cfRule type="expression" dxfId="392" priority="101" stopIfTrue="1">
      <formula>CelHeeftFormule</formula>
    </cfRule>
  </conditionalFormatting>
  <conditionalFormatting sqref="E18:E19">
    <cfRule type="expression" dxfId="391" priority="99" stopIfTrue="1">
      <formula>CelHeeftFormule</formula>
    </cfRule>
  </conditionalFormatting>
  <conditionalFormatting sqref="E20">
    <cfRule type="expression" dxfId="390" priority="97" stopIfTrue="1">
      <formula>CelHeeftFormule</formula>
    </cfRule>
  </conditionalFormatting>
  <conditionalFormatting sqref="E14">
    <cfRule type="expression" dxfId="389" priority="94" stopIfTrue="1">
      <formula>CelHeeftFormule</formula>
    </cfRule>
  </conditionalFormatting>
  <conditionalFormatting sqref="D16">
    <cfRule type="expression" dxfId="388" priority="92" stopIfTrue="1">
      <formula>CelHeeftFormule</formula>
    </cfRule>
  </conditionalFormatting>
  <conditionalFormatting sqref="C16">
    <cfRule type="expression" dxfId="387" priority="91" stopIfTrue="1">
      <formula>CelHeeftFormule</formula>
    </cfRule>
  </conditionalFormatting>
  <conditionalFormatting sqref="E15">
    <cfRule type="expression" dxfId="386" priority="89" stopIfTrue="1">
      <formula>CelHeeftFormule</formula>
    </cfRule>
  </conditionalFormatting>
  <conditionalFormatting sqref="C8 C10">
    <cfRule type="expression" dxfId="385" priority="137" stopIfTrue="1">
      <formula>CelHeeftFormule</formula>
    </cfRule>
  </conditionalFormatting>
  <conditionalFormatting sqref="F8:F10">
    <cfRule type="expression" dxfId="384" priority="136" stopIfTrue="1">
      <formula>CelHeeftFormule</formula>
    </cfRule>
  </conditionalFormatting>
  <conditionalFormatting sqref="D8:D10">
    <cfRule type="expression" dxfId="383" priority="135" stopIfTrue="1">
      <formula>CelHeeftFormule</formula>
    </cfRule>
  </conditionalFormatting>
  <conditionalFormatting sqref="D23">
    <cfRule type="expression" dxfId="382" priority="129" stopIfTrue="1">
      <formula>CelHeeftFormule</formula>
    </cfRule>
  </conditionalFormatting>
  <conditionalFormatting sqref="E22:F22 E17:F17">
    <cfRule type="expression" dxfId="381" priority="133" stopIfTrue="1">
      <formula>CelHeeftFormule</formula>
    </cfRule>
  </conditionalFormatting>
  <conditionalFormatting sqref="D17:D19 D22">
    <cfRule type="expression" dxfId="380" priority="132" stopIfTrue="1">
      <formula>CelHeeftFormule</formula>
    </cfRule>
  </conditionalFormatting>
  <conditionalFormatting sqref="C23">
    <cfRule type="expression" dxfId="379" priority="127" stopIfTrue="1">
      <formula>CelHeeftFormule</formula>
    </cfRule>
  </conditionalFormatting>
  <conditionalFormatting sqref="E25:F25">
    <cfRule type="expression" dxfId="378" priority="125" stopIfTrue="1">
      <formula>CelHeeftFormule</formula>
    </cfRule>
  </conditionalFormatting>
  <conditionalFormatting sqref="C25">
    <cfRule type="expression" dxfId="377" priority="123" stopIfTrue="1">
      <formula>CelHeeftFormule</formula>
    </cfRule>
  </conditionalFormatting>
  <conditionalFormatting sqref="D25">
    <cfRule type="expression" dxfId="376" priority="124" stopIfTrue="1">
      <formula>CelHeeftFormule</formula>
    </cfRule>
  </conditionalFormatting>
  <conditionalFormatting sqref="E24">
    <cfRule type="expression" dxfId="375" priority="121" stopIfTrue="1">
      <formula>CelHeeftFormule</formula>
    </cfRule>
  </conditionalFormatting>
  <conditionalFormatting sqref="D24">
    <cfRule type="expression" dxfId="374" priority="120" stopIfTrue="1">
      <formula>CelHeeftFormule</formula>
    </cfRule>
  </conditionalFormatting>
  <conditionalFormatting sqref="C24">
    <cfRule type="expression" dxfId="373" priority="119" stopIfTrue="1">
      <formula>CelHeeftFormule</formula>
    </cfRule>
  </conditionalFormatting>
  <conditionalFormatting sqref="E13:F13">
    <cfRule type="expression" dxfId="372" priority="118" stopIfTrue="1">
      <formula>CelHeeftFormule</formula>
    </cfRule>
  </conditionalFormatting>
  <conditionalFormatting sqref="C13">
    <cfRule type="expression" dxfId="371" priority="116" stopIfTrue="1">
      <formula>CelHeeftFormule</formula>
    </cfRule>
  </conditionalFormatting>
  <conditionalFormatting sqref="D13">
    <cfRule type="expression" dxfId="370" priority="117" stopIfTrue="1">
      <formula>CelHeeftFormule</formula>
    </cfRule>
  </conditionalFormatting>
  <conditionalFormatting sqref="E11">
    <cfRule type="expression" dxfId="369" priority="109" stopIfTrue="1">
      <formula>CelHeeftFormule</formula>
    </cfRule>
  </conditionalFormatting>
  <conditionalFormatting sqref="D11">
    <cfRule type="expression" dxfId="368" priority="108" stopIfTrue="1">
      <formula>CelHeeftFormule</formula>
    </cfRule>
  </conditionalFormatting>
  <conditionalFormatting sqref="C11">
    <cfRule type="expression" dxfId="367" priority="107" stopIfTrue="1">
      <formula>CelHeeftFormule</formula>
    </cfRule>
  </conditionalFormatting>
  <conditionalFormatting sqref="E8:E10">
    <cfRule type="expression" dxfId="366" priority="114" stopIfTrue="1">
      <formula>CelHeeftFormule</formula>
    </cfRule>
  </conditionalFormatting>
  <conditionalFormatting sqref="E12:F12">
    <cfRule type="expression" dxfId="365" priority="113" stopIfTrue="1">
      <formula>CelHeeftFormule</formula>
    </cfRule>
  </conditionalFormatting>
  <conditionalFormatting sqref="C12">
    <cfRule type="expression" dxfId="364" priority="111" stopIfTrue="1">
      <formula>CelHeeftFormule</formula>
    </cfRule>
  </conditionalFormatting>
  <conditionalFormatting sqref="D12">
    <cfRule type="expression" dxfId="363" priority="112" stopIfTrue="1">
      <formula>CelHeeftFormule</formula>
    </cfRule>
  </conditionalFormatting>
  <conditionalFormatting sqref="E21">
    <cfRule type="expression" dxfId="362" priority="98" stopIfTrue="1">
      <formula>CelHeeftFormule</formula>
    </cfRule>
  </conditionalFormatting>
  <conditionalFormatting sqref="C21">
    <cfRule type="expression" dxfId="361" priority="104" stopIfTrue="1">
      <formula>CelHeeftFormule</formula>
    </cfRule>
  </conditionalFormatting>
  <conditionalFormatting sqref="D20">
    <cfRule type="expression" dxfId="360" priority="102" stopIfTrue="1">
      <formula>CelHeeftFormule</formula>
    </cfRule>
  </conditionalFormatting>
  <conditionalFormatting sqref="F18:F19">
    <cfRule type="expression" dxfId="359" priority="100" stopIfTrue="1">
      <formula>CelHeeftFormule</formula>
    </cfRule>
  </conditionalFormatting>
  <conditionalFormatting sqref="E16:F16">
    <cfRule type="expression" dxfId="358" priority="93" stopIfTrue="1">
      <formula>CelHeeftFormule</formula>
    </cfRule>
  </conditionalFormatting>
  <conditionalFormatting sqref="D14">
    <cfRule type="expression" dxfId="357" priority="86" stopIfTrue="1">
      <formula>CelHeeftFormule</formula>
    </cfRule>
  </conditionalFormatting>
  <conditionalFormatting sqref="C14">
    <cfRule type="expression" dxfId="356" priority="75" stopIfTrue="1">
      <formula>CelHeeftFormule</formula>
    </cfRule>
  </conditionalFormatting>
  <conditionalFormatting sqref="G7">
    <cfRule type="expression" dxfId="355" priority="53" stopIfTrue="1">
      <formula>CelHeeftFormule</formula>
    </cfRule>
  </conditionalFormatting>
  <conditionalFormatting sqref="G21">
    <cfRule type="expression" dxfId="354" priority="46" stopIfTrue="1">
      <formula>CelHeeftFormule</formula>
    </cfRule>
  </conditionalFormatting>
  <conditionalFormatting sqref="G8:G10">
    <cfRule type="expression" dxfId="353" priority="52" stopIfTrue="1">
      <formula>CelHeeftFormule</formula>
    </cfRule>
  </conditionalFormatting>
  <conditionalFormatting sqref="G22 G17">
    <cfRule type="expression" dxfId="352" priority="51" stopIfTrue="1">
      <formula>CelHeeftFormule</formula>
    </cfRule>
  </conditionalFormatting>
  <conditionalFormatting sqref="G23">
    <cfRule type="expression" dxfId="351" priority="50" stopIfTrue="1">
      <formula>CelHeeftFormule</formula>
    </cfRule>
  </conditionalFormatting>
  <conditionalFormatting sqref="G25">
    <cfRule type="expression" dxfId="350" priority="49" stopIfTrue="1">
      <formula>CelHeeftFormule</formula>
    </cfRule>
  </conditionalFormatting>
  <conditionalFormatting sqref="G13">
    <cfRule type="expression" dxfId="349" priority="48" stopIfTrue="1">
      <formula>CelHeeftFormule</formula>
    </cfRule>
  </conditionalFormatting>
  <conditionalFormatting sqref="G12">
    <cfRule type="expression" dxfId="348" priority="47" stopIfTrue="1">
      <formula>CelHeeftFormule</formula>
    </cfRule>
  </conditionalFormatting>
  <conditionalFormatting sqref="G18:G19">
    <cfRule type="expression" dxfId="347" priority="45" stopIfTrue="1">
      <formula>CelHeeftFormule</formula>
    </cfRule>
  </conditionalFormatting>
  <conditionalFormatting sqref="G16">
    <cfRule type="expression" dxfId="346" priority="43" stopIfTrue="1">
      <formula>CelHeeftFormule</formula>
    </cfRule>
  </conditionalFormatting>
  <conditionalFormatting sqref="C9">
    <cfRule type="expression" dxfId="345" priority="31" stopIfTrue="1">
      <formula>CelHeeftFormule</formula>
    </cfRule>
  </conditionalFormatting>
  <conditionalFormatting sqref="F14:G14">
    <cfRule type="expression" dxfId="344" priority="30" stopIfTrue="1">
      <formula>CelHeeftFormule</formula>
    </cfRule>
  </conditionalFormatting>
  <conditionalFormatting sqref="C30">
    <cfRule type="expression" dxfId="343" priority="29" stopIfTrue="1">
      <formula>CelHeeftFormule</formula>
    </cfRule>
  </conditionalFormatting>
  <conditionalFormatting sqref="E30">
    <cfRule type="expression" dxfId="342" priority="28" stopIfTrue="1">
      <formula>CelHeeftFormule</formula>
    </cfRule>
  </conditionalFormatting>
  <conditionalFormatting sqref="F30">
    <cfRule type="expression" dxfId="341" priority="27" stopIfTrue="1">
      <formula>CelHeeftFormule</formula>
    </cfRule>
  </conditionalFormatting>
  <conditionalFormatting sqref="D30">
    <cfRule type="expression" dxfId="340" priority="26" stopIfTrue="1">
      <formula>CelHeeftFormule</formula>
    </cfRule>
  </conditionalFormatting>
  <conditionalFormatting sqref="G30">
    <cfRule type="expression" dxfId="339" priority="25" stopIfTrue="1">
      <formula>CelHeeftFormule</formula>
    </cfRule>
  </conditionalFormatting>
  <conditionalFormatting sqref="G39">
    <cfRule type="expression" dxfId="338" priority="23" stopIfTrue="1">
      <formula>CelHeeftFormule</formula>
    </cfRule>
  </conditionalFormatting>
  <conditionalFormatting sqref="G38 G40">
    <cfRule type="expression" dxfId="337" priority="24" stopIfTrue="1">
      <formula>CelHeeftFormule</formula>
    </cfRule>
  </conditionalFormatting>
  <conditionalFormatting sqref="G36">
    <cfRule type="expression" dxfId="336" priority="22" stopIfTrue="1">
      <formula>CelHeeftFormule</formula>
    </cfRule>
  </conditionalFormatting>
  <conditionalFormatting sqref="G31">
    <cfRule type="expression" dxfId="335" priority="21" stopIfTrue="1">
      <formula>CelHeeftFormule</formula>
    </cfRule>
  </conditionalFormatting>
  <conditionalFormatting sqref="G34">
    <cfRule type="expression" dxfId="334" priority="20" stopIfTrue="1">
      <formula>CelHeeftFormule</formula>
    </cfRule>
  </conditionalFormatting>
  <conditionalFormatting sqref="B38 B40">
    <cfRule type="expression" dxfId="333" priority="19" stopIfTrue="1">
      <formula>CelHeeftFormule</formula>
    </cfRule>
  </conditionalFormatting>
  <conditionalFormatting sqref="B39">
    <cfRule type="expression" dxfId="332" priority="18" stopIfTrue="1">
      <formula>CelHeeftFormule</formula>
    </cfRule>
  </conditionalFormatting>
  <conditionalFormatting sqref="B5:B6">
    <cfRule type="expression" dxfId="331" priority="17" stopIfTrue="1">
      <formula>CelHeeftFormule</formula>
    </cfRule>
  </conditionalFormatting>
  <conditionalFormatting sqref="B7:B10">
    <cfRule type="expression" dxfId="330" priority="16" stopIfTrue="1">
      <formula>CelHeeftFormule</formula>
    </cfRule>
  </conditionalFormatting>
  <conditionalFormatting sqref="B4">
    <cfRule type="expression" dxfId="329" priority="15" stopIfTrue="1">
      <formula>CelHeeftFormule</formula>
    </cfRule>
  </conditionalFormatting>
  <conditionalFormatting sqref="B11">
    <cfRule type="expression" dxfId="328" priority="13" stopIfTrue="1">
      <formula>CelHeeftFormule</formula>
    </cfRule>
  </conditionalFormatting>
  <conditionalFormatting sqref="B12">
    <cfRule type="expression" dxfId="327" priority="14" stopIfTrue="1">
      <formula>CelHeeftFormule</formula>
    </cfRule>
  </conditionalFormatting>
  <conditionalFormatting sqref="B19">
    <cfRule type="expression" dxfId="326" priority="11" stopIfTrue="1">
      <formula>CelHeeftFormule</formula>
    </cfRule>
  </conditionalFormatting>
  <conditionalFormatting sqref="B20">
    <cfRule type="expression" dxfId="325" priority="10" stopIfTrue="1">
      <formula>CelHeeftFormule</formula>
    </cfRule>
  </conditionalFormatting>
  <conditionalFormatting sqref="B15">
    <cfRule type="expression" dxfId="324" priority="7" stopIfTrue="1">
      <formula>CelHeeftFormule</formula>
    </cfRule>
  </conditionalFormatting>
  <conditionalFormatting sqref="B17:B18">
    <cfRule type="expression" dxfId="323" priority="12" stopIfTrue="1">
      <formula>CelHeeftFormule</formula>
    </cfRule>
  </conditionalFormatting>
  <conditionalFormatting sqref="B21">
    <cfRule type="expression" dxfId="322" priority="9" stopIfTrue="1">
      <formula>CelHeeftFormule</formula>
    </cfRule>
  </conditionalFormatting>
  <conditionalFormatting sqref="B16">
    <cfRule type="expression" dxfId="321" priority="8" stopIfTrue="1">
      <formula>CelHeeftFormule</formula>
    </cfRule>
  </conditionalFormatting>
  <conditionalFormatting sqref="B14">
    <cfRule type="expression" dxfId="320" priority="6" stopIfTrue="1">
      <formula>CelHeeftFormule</formula>
    </cfRule>
  </conditionalFormatting>
  <conditionalFormatting sqref="B23">
    <cfRule type="expression" dxfId="319" priority="5" stopIfTrue="1">
      <formula>CelHeeftFormule</formula>
    </cfRule>
  </conditionalFormatting>
  <conditionalFormatting sqref="B25">
    <cfRule type="expression" dxfId="318" priority="4" stopIfTrue="1">
      <formula>CelHeeftFormule</formula>
    </cfRule>
  </conditionalFormatting>
  <conditionalFormatting sqref="B24">
    <cfRule type="expression" dxfId="317" priority="3" stopIfTrue="1">
      <formula>CelHeeftFormule</formula>
    </cfRule>
  </conditionalFormatting>
  <conditionalFormatting sqref="B30">
    <cfRule type="expression" dxfId="316" priority="2" stopIfTrue="1">
      <formula>CelHeeftFormule</formula>
    </cfRule>
  </conditionalFormatting>
  <conditionalFormatting sqref="B28">
    <cfRule type="expression" dxfId="315" priority="1" stopIfTrue="1">
      <formula>CelHeeftFormule</formula>
    </cfRule>
  </conditionalFormatting>
  <hyperlinks>
    <hyperlink ref="B2" location="'Table of content'!A1" display="Back to table of content"/>
  </hyperlinks>
  <pageMargins left="0.7" right="0.7" top="0.75" bottom="0.75" header="0.3" footer="0.3"/>
  <pageSetup paperSize="9" scale="9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31"/>
  <sheetViews>
    <sheetView workbookViewId="0">
      <selection activeCell="B2" sqref="B2"/>
    </sheetView>
  </sheetViews>
  <sheetFormatPr defaultColWidth="9.140625" defaultRowHeight="12.75"/>
  <cols>
    <col min="1" max="1" width="2.85546875" style="1" customWidth="1"/>
    <col min="2" max="2" width="39.85546875" style="1" bestFit="1" customWidth="1"/>
    <col min="3" max="3" width="13.7109375" style="1" customWidth="1"/>
    <col min="4" max="4" width="14" style="1" bestFit="1" customWidth="1"/>
    <col min="5" max="5" width="13" style="1" bestFit="1" customWidth="1"/>
    <col min="6" max="7" width="15.42578125" style="1" bestFit="1" customWidth="1"/>
    <col min="8" max="8" width="10.28515625" style="1" customWidth="1"/>
    <col min="9" max="16384" width="9.140625" style="1"/>
  </cols>
  <sheetData>
    <row r="2" spans="2:12" ht="21" customHeight="1">
      <c r="B2" s="331" t="s">
        <v>66</v>
      </c>
    </row>
    <row r="4" spans="2:12">
      <c r="B4" s="14" t="s">
        <v>121</v>
      </c>
    </row>
    <row r="5" spans="2:12" ht="15.75">
      <c r="B5" s="14" t="s">
        <v>122</v>
      </c>
      <c r="C5" s="4"/>
      <c r="D5" s="4"/>
      <c r="E5" s="4"/>
    </row>
    <row r="6" spans="2:12" ht="12.75" customHeight="1">
      <c r="B6" s="96"/>
      <c r="C6" s="4"/>
      <c r="D6" s="4"/>
      <c r="E6" s="4"/>
    </row>
    <row r="7" spans="2:12" ht="12.75" customHeight="1">
      <c r="B7" s="96"/>
      <c r="C7" s="4"/>
      <c r="D7" s="4"/>
      <c r="E7" s="4"/>
    </row>
    <row r="8" spans="2:12" ht="15.75">
      <c r="B8" s="14" t="s">
        <v>123</v>
      </c>
      <c r="C8" s="4"/>
      <c r="D8" s="4"/>
      <c r="E8" s="4"/>
    </row>
    <row r="9" spans="2:12" ht="12.75" customHeight="1">
      <c r="B9" s="97"/>
      <c r="C9" s="4"/>
      <c r="D9" s="4"/>
      <c r="E9" s="4"/>
    </row>
    <row r="10" spans="2:12" ht="12.75" customHeight="1">
      <c r="B10" s="98" t="s">
        <v>24</v>
      </c>
      <c r="C10" s="99"/>
      <c r="D10" s="99"/>
      <c r="E10" s="99"/>
      <c r="F10" s="99"/>
      <c r="G10" s="99"/>
      <c r="H10" s="99"/>
      <c r="I10" s="99"/>
      <c r="J10" s="99"/>
      <c r="K10" s="99"/>
      <c r="L10" s="99"/>
    </row>
    <row r="11" spans="2:12" ht="36">
      <c r="B11" s="39" t="s">
        <v>124</v>
      </c>
      <c r="C11" s="176" t="s">
        <v>134</v>
      </c>
      <c r="D11" s="134" t="s">
        <v>135</v>
      </c>
      <c r="E11" s="134" t="s">
        <v>136</v>
      </c>
      <c r="F11" s="176" t="s">
        <v>137</v>
      </c>
      <c r="G11" s="135" t="s">
        <v>138</v>
      </c>
      <c r="H11" s="135" t="s">
        <v>139</v>
      </c>
      <c r="I11" s="135" t="s">
        <v>140</v>
      </c>
      <c r="J11" s="134" t="s">
        <v>141</v>
      </c>
      <c r="K11" s="135" t="s">
        <v>7</v>
      </c>
      <c r="L11" s="135" t="s">
        <v>142</v>
      </c>
    </row>
    <row r="12" spans="2:12" ht="12.75" customHeight="1">
      <c r="B12" s="121" t="s">
        <v>125</v>
      </c>
      <c r="C12" s="36">
        <v>45438</v>
      </c>
      <c r="D12" s="37">
        <v>-44</v>
      </c>
      <c r="E12" s="37">
        <v>-28</v>
      </c>
      <c r="F12" s="36">
        <v>45366</v>
      </c>
      <c r="G12" s="37">
        <v>541</v>
      </c>
      <c r="H12" s="122">
        <v>264</v>
      </c>
      <c r="I12" s="122">
        <v>277</v>
      </c>
      <c r="J12" s="67">
        <v>1.2E-2</v>
      </c>
      <c r="K12" s="67">
        <v>6.0000000000000001E-3</v>
      </c>
      <c r="L12" s="67">
        <v>0.159</v>
      </c>
    </row>
    <row r="13" spans="2:12" ht="12.75" customHeight="1">
      <c r="B13" s="138" t="s">
        <v>126</v>
      </c>
      <c r="C13" s="40">
        <v>454</v>
      </c>
      <c r="D13" s="41"/>
      <c r="E13" s="41"/>
      <c r="F13" s="40">
        <v>454</v>
      </c>
      <c r="G13" s="41"/>
      <c r="H13" s="139"/>
      <c r="I13" s="139"/>
      <c r="J13" s="140"/>
      <c r="K13" s="140"/>
      <c r="L13" s="140"/>
    </row>
    <row r="14" spans="2:12" ht="12.75" customHeight="1">
      <c r="B14" s="107" t="s">
        <v>127</v>
      </c>
      <c r="C14" s="44">
        <v>45892</v>
      </c>
      <c r="D14" s="45"/>
      <c r="E14" s="45"/>
      <c r="F14" s="44">
        <v>45820</v>
      </c>
      <c r="G14" s="45"/>
      <c r="H14" s="45"/>
      <c r="I14" s="45"/>
      <c r="J14" s="108"/>
      <c r="K14" s="108"/>
      <c r="L14" s="108"/>
    </row>
    <row r="15" spans="2:12" ht="12.75" customHeight="1">
      <c r="B15" s="121" t="s">
        <v>128</v>
      </c>
      <c r="C15" s="40">
        <v>139</v>
      </c>
      <c r="D15" s="41">
        <v>-27</v>
      </c>
      <c r="E15" s="41">
        <v>-1</v>
      </c>
      <c r="F15" s="40">
        <v>111</v>
      </c>
      <c r="G15" s="41">
        <v>37</v>
      </c>
      <c r="H15" s="139">
        <v>3</v>
      </c>
      <c r="I15" s="139">
        <v>34</v>
      </c>
      <c r="J15" s="140">
        <v>0.26600000000000001</v>
      </c>
      <c r="K15" s="140">
        <v>0.245</v>
      </c>
      <c r="L15" s="140">
        <v>0.79400000000000004</v>
      </c>
    </row>
    <row r="16" spans="2:12" ht="12.75" customHeight="1">
      <c r="B16" s="107" t="s">
        <v>129</v>
      </c>
      <c r="C16" s="44">
        <v>46031</v>
      </c>
      <c r="D16" s="45">
        <v>-71</v>
      </c>
      <c r="E16" s="45">
        <v>-29</v>
      </c>
      <c r="F16" s="44">
        <v>45931</v>
      </c>
      <c r="G16" s="45">
        <v>578</v>
      </c>
      <c r="H16" s="45">
        <v>267</v>
      </c>
      <c r="I16" s="45">
        <v>311</v>
      </c>
      <c r="J16" s="108">
        <v>1.2999999999999999E-2</v>
      </c>
      <c r="K16" s="108">
        <v>7.0000000000000001E-3</v>
      </c>
      <c r="L16" s="108">
        <v>0.22800000000000001</v>
      </c>
    </row>
    <row r="17" spans="2:12" ht="12.75" customHeight="1">
      <c r="B17" s="121" t="s">
        <v>130</v>
      </c>
      <c r="C17" s="36">
        <v>786</v>
      </c>
      <c r="D17" s="37">
        <v>-47</v>
      </c>
      <c r="E17" s="37">
        <v>-2</v>
      </c>
      <c r="F17" s="36">
        <v>737</v>
      </c>
      <c r="G17" s="37">
        <v>104</v>
      </c>
      <c r="H17" s="37"/>
      <c r="I17" s="123">
        <v>104</v>
      </c>
      <c r="J17" s="67">
        <v>0.13200000000000001</v>
      </c>
      <c r="K17" s="67">
        <v>0.13200000000000001</v>
      </c>
      <c r="L17" s="67">
        <v>0.45200000000000001</v>
      </c>
    </row>
    <row r="18" spans="2:12" ht="12.75" customHeight="1">
      <c r="B18" s="121" t="s">
        <v>131</v>
      </c>
      <c r="C18" s="36">
        <v>1840</v>
      </c>
      <c r="D18" s="37"/>
      <c r="E18" s="37"/>
      <c r="F18" s="36">
        <v>1840</v>
      </c>
      <c r="G18" s="37"/>
      <c r="H18" s="37"/>
      <c r="I18" s="37"/>
      <c r="J18" s="37"/>
      <c r="K18" s="37"/>
      <c r="L18" s="37"/>
    </row>
    <row r="19" spans="2:12" ht="12.75" customHeight="1" thickBot="1">
      <c r="B19" s="145" t="s">
        <v>132</v>
      </c>
      <c r="C19" s="78">
        <v>814</v>
      </c>
      <c r="D19" s="81"/>
      <c r="E19" s="81"/>
      <c r="F19" s="78">
        <v>814</v>
      </c>
      <c r="G19" s="81"/>
      <c r="H19" s="81"/>
      <c r="I19" s="81"/>
      <c r="J19" s="81"/>
      <c r="K19" s="81"/>
      <c r="L19" s="81"/>
    </row>
    <row r="20" spans="2:12" ht="12.75" customHeight="1">
      <c r="B20" s="107" t="s">
        <v>133</v>
      </c>
      <c r="C20" s="44">
        <v>49471</v>
      </c>
      <c r="D20" s="45">
        <v>-118</v>
      </c>
      <c r="E20" s="45">
        <v>-31</v>
      </c>
      <c r="F20" s="44">
        <v>49322</v>
      </c>
      <c r="G20" s="45">
        <v>682</v>
      </c>
      <c r="H20" s="45">
        <v>267</v>
      </c>
      <c r="I20" s="45">
        <v>415</v>
      </c>
      <c r="J20" s="108">
        <v>1.4E-2</v>
      </c>
      <c r="K20" s="108">
        <v>8.0000000000000002E-3</v>
      </c>
      <c r="L20" s="108">
        <v>0.28399999999999997</v>
      </c>
    </row>
    <row r="21" spans="2:12" ht="12.75" customHeight="1">
      <c r="B21" s="97"/>
      <c r="C21" s="4"/>
      <c r="D21" s="4"/>
      <c r="E21" s="4"/>
    </row>
    <row r="22" spans="2:12">
      <c r="B22" s="98" t="s">
        <v>0</v>
      </c>
      <c r="C22" s="99"/>
      <c r="D22" s="99"/>
      <c r="E22" s="99"/>
      <c r="F22" s="99"/>
      <c r="G22" s="99"/>
      <c r="H22" s="99"/>
      <c r="I22" s="99"/>
      <c r="J22" s="99"/>
      <c r="K22" s="99"/>
      <c r="L22" s="99"/>
    </row>
    <row r="23" spans="2:12" ht="36">
      <c r="B23" s="39" t="s">
        <v>124</v>
      </c>
      <c r="C23" s="176" t="s">
        <v>134</v>
      </c>
      <c r="D23" s="134" t="s">
        <v>135</v>
      </c>
      <c r="E23" s="134" t="s">
        <v>136</v>
      </c>
      <c r="F23" s="176" t="s">
        <v>137</v>
      </c>
      <c r="G23" s="135" t="s">
        <v>138</v>
      </c>
      <c r="H23" s="135" t="s">
        <v>139</v>
      </c>
      <c r="I23" s="135" t="s">
        <v>140</v>
      </c>
      <c r="J23" s="134" t="s">
        <v>141</v>
      </c>
      <c r="K23" s="135" t="s">
        <v>7</v>
      </c>
      <c r="L23" s="135" t="s">
        <v>142</v>
      </c>
    </row>
    <row r="24" spans="2:12" ht="12.75" customHeight="1">
      <c r="B24" s="121" t="s">
        <v>125</v>
      </c>
      <c r="C24" s="36">
        <v>44244</v>
      </c>
      <c r="D24" s="37">
        <v>-80</v>
      </c>
      <c r="E24" s="37">
        <v>-34</v>
      </c>
      <c r="F24" s="36">
        <v>44130</v>
      </c>
      <c r="G24" s="37">
        <v>682</v>
      </c>
      <c r="H24" s="122">
        <v>260</v>
      </c>
      <c r="I24" s="122">
        <v>422</v>
      </c>
      <c r="J24" s="67">
        <v>1.4999999999999999E-2</v>
      </c>
      <c r="K24" s="67">
        <v>0.01</v>
      </c>
      <c r="L24" s="67">
        <v>0.19</v>
      </c>
    </row>
    <row r="25" spans="2:12" ht="12.75" customHeight="1">
      <c r="B25" s="138" t="s">
        <v>126</v>
      </c>
      <c r="C25" s="40">
        <v>694</v>
      </c>
      <c r="D25" s="41"/>
      <c r="E25" s="41"/>
      <c r="F25" s="40">
        <v>694</v>
      </c>
      <c r="G25" s="41"/>
      <c r="H25" s="139"/>
      <c r="I25" s="139"/>
      <c r="J25" s="140"/>
      <c r="K25" s="140"/>
      <c r="L25" s="140"/>
    </row>
    <row r="26" spans="2:12" ht="12.75" customHeight="1">
      <c r="B26" s="107" t="s">
        <v>127</v>
      </c>
      <c r="C26" s="44">
        <v>44938</v>
      </c>
      <c r="D26" s="45"/>
      <c r="E26" s="45"/>
      <c r="F26" s="44">
        <v>44824</v>
      </c>
      <c r="G26" s="45"/>
      <c r="H26" s="45"/>
      <c r="I26" s="45"/>
      <c r="J26" s="108"/>
      <c r="K26" s="108"/>
      <c r="L26" s="108"/>
    </row>
    <row r="27" spans="2:12" ht="12.75" customHeight="1">
      <c r="B27" s="121" t="s">
        <v>128</v>
      </c>
      <c r="C27" s="40">
        <v>191</v>
      </c>
      <c r="D27" s="41">
        <v>-25</v>
      </c>
      <c r="E27" s="41">
        <v>-1</v>
      </c>
      <c r="F27" s="40">
        <v>165</v>
      </c>
      <c r="G27" s="41">
        <v>44</v>
      </c>
      <c r="H27" s="139">
        <v>4</v>
      </c>
      <c r="I27" s="139">
        <v>40</v>
      </c>
      <c r="J27" s="140">
        <v>0.23</v>
      </c>
      <c r="K27" s="140">
        <v>0.20899999999999999</v>
      </c>
      <c r="L27" s="140">
        <v>0.625</v>
      </c>
    </row>
    <row r="28" spans="2:12" ht="12.75" customHeight="1">
      <c r="B28" s="107" t="s">
        <v>129</v>
      </c>
      <c r="C28" s="44">
        <v>45129</v>
      </c>
      <c r="D28" s="45">
        <v>-105</v>
      </c>
      <c r="E28" s="45">
        <v>-35</v>
      </c>
      <c r="F28" s="44">
        <v>44989</v>
      </c>
      <c r="G28" s="45">
        <v>726</v>
      </c>
      <c r="H28" s="45">
        <v>264</v>
      </c>
      <c r="I28" s="45">
        <v>462</v>
      </c>
      <c r="J28" s="108">
        <v>1.6E-2</v>
      </c>
      <c r="K28" s="108">
        <v>0.01</v>
      </c>
      <c r="L28" s="108">
        <v>0.22700000000000001</v>
      </c>
    </row>
    <row r="29" spans="2:12" ht="12.75" customHeight="1">
      <c r="B29" s="121" t="s">
        <v>130</v>
      </c>
      <c r="C29" s="36">
        <v>909</v>
      </c>
      <c r="D29" s="37">
        <v>-70</v>
      </c>
      <c r="E29" s="37">
        <v>-4</v>
      </c>
      <c r="F29" s="36">
        <v>835</v>
      </c>
      <c r="G29" s="37">
        <v>146</v>
      </c>
      <c r="H29" s="37"/>
      <c r="I29" s="123">
        <v>146</v>
      </c>
      <c r="J29" s="67">
        <v>0.161</v>
      </c>
      <c r="K29" s="67">
        <v>0.161</v>
      </c>
      <c r="L29" s="67">
        <v>0.47899999999999998</v>
      </c>
    </row>
    <row r="30" spans="2:12" ht="12.75" customHeight="1">
      <c r="B30" s="121" t="s">
        <v>131</v>
      </c>
      <c r="C30" s="36">
        <v>1743</v>
      </c>
      <c r="D30" s="37"/>
      <c r="E30" s="37"/>
      <c r="F30" s="36">
        <v>1743</v>
      </c>
      <c r="G30" s="37"/>
      <c r="H30" s="37"/>
      <c r="I30" s="37"/>
      <c r="J30" s="37"/>
      <c r="K30" s="37"/>
      <c r="L30" s="37"/>
    </row>
    <row r="31" spans="2:12" ht="12.75" customHeight="1" thickBot="1">
      <c r="B31" s="145" t="s">
        <v>132</v>
      </c>
      <c r="C31" s="78">
        <v>1053</v>
      </c>
      <c r="D31" s="81"/>
      <c r="E31" s="81"/>
      <c r="F31" s="78">
        <v>1053</v>
      </c>
      <c r="G31" s="81"/>
      <c r="H31" s="81"/>
      <c r="I31" s="81"/>
      <c r="J31" s="81"/>
      <c r="K31" s="81"/>
      <c r="L31" s="81"/>
    </row>
    <row r="32" spans="2:12" ht="12.75" customHeight="1">
      <c r="B32" s="107" t="s">
        <v>133</v>
      </c>
      <c r="C32" s="44">
        <v>48834</v>
      </c>
      <c r="D32" s="45">
        <v>-175</v>
      </c>
      <c r="E32" s="45">
        <v>-39</v>
      </c>
      <c r="F32" s="44">
        <v>48620</v>
      </c>
      <c r="G32" s="45">
        <v>872</v>
      </c>
      <c r="H32" s="45">
        <v>264</v>
      </c>
      <c r="I32" s="45">
        <v>608</v>
      </c>
      <c r="J32" s="108">
        <v>1.7999999999999999E-2</v>
      </c>
      <c r="K32" s="108">
        <v>1.2E-2</v>
      </c>
      <c r="L32" s="108">
        <v>0.28799999999999998</v>
      </c>
    </row>
    <row r="33" spans="2:12">
      <c r="B33" s="98"/>
      <c r="C33" s="99"/>
      <c r="D33" s="99"/>
      <c r="E33" s="99"/>
      <c r="F33" s="99"/>
      <c r="G33" s="99"/>
      <c r="H33" s="99"/>
      <c r="I33" s="99"/>
      <c r="J33" s="99"/>
      <c r="K33" s="99"/>
      <c r="L33" s="99"/>
    </row>
    <row r="34" spans="2:12">
      <c r="B34" s="98"/>
      <c r="C34" s="99"/>
      <c r="D34" s="99"/>
      <c r="E34" s="99"/>
      <c r="F34" s="99"/>
      <c r="G34" s="99"/>
      <c r="H34" s="99"/>
      <c r="I34" s="99"/>
      <c r="J34" s="99"/>
      <c r="K34" s="99"/>
      <c r="L34" s="99"/>
    </row>
    <row r="35" spans="2:12">
      <c r="B35" s="98"/>
      <c r="C35" s="99"/>
      <c r="D35" s="99"/>
      <c r="E35" s="99"/>
      <c r="F35" s="99"/>
      <c r="G35" s="99"/>
      <c r="H35" s="99"/>
      <c r="I35" s="99"/>
      <c r="J35" s="99"/>
      <c r="K35" s="99"/>
      <c r="L35" s="99"/>
    </row>
    <row r="36" spans="2:12">
      <c r="B36" s="101"/>
      <c r="C36" s="101"/>
      <c r="D36" s="101"/>
      <c r="E36" s="101"/>
      <c r="F36" s="101"/>
      <c r="G36" s="101"/>
      <c r="H36" s="101"/>
      <c r="I36" s="101"/>
      <c r="J36" s="101"/>
      <c r="K36" s="101"/>
      <c r="L36" s="101"/>
    </row>
    <row r="39" spans="2:12" s="11" customFormat="1">
      <c r="B39" s="14" t="s">
        <v>143</v>
      </c>
    </row>
    <row r="41" spans="2:12">
      <c r="B41" s="124"/>
      <c r="C41" s="335">
        <v>2017</v>
      </c>
      <c r="D41" s="335"/>
      <c r="E41" s="335"/>
      <c r="F41" s="335"/>
      <c r="G41" s="336">
        <v>2016</v>
      </c>
      <c r="H41" s="336"/>
      <c r="I41" s="336"/>
      <c r="J41" s="336"/>
    </row>
    <row r="42" spans="2:12" ht="24">
      <c r="B42" s="136" t="s">
        <v>20</v>
      </c>
      <c r="C42" s="175" t="s">
        <v>144</v>
      </c>
      <c r="D42" s="175" t="s">
        <v>128</v>
      </c>
      <c r="E42" s="175" t="s">
        <v>130</v>
      </c>
      <c r="F42" s="175" t="s">
        <v>145</v>
      </c>
      <c r="G42" s="137" t="s">
        <v>144</v>
      </c>
      <c r="H42" s="137" t="s">
        <v>128</v>
      </c>
      <c r="I42" s="137" t="s">
        <v>130</v>
      </c>
      <c r="J42" s="137" t="s">
        <v>145</v>
      </c>
    </row>
    <row r="43" spans="2:12">
      <c r="B43" s="124" t="s">
        <v>146</v>
      </c>
      <c r="C43" s="125">
        <v>114</v>
      </c>
      <c r="D43" s="125">
        <v>26</v>
      </c>
      <c r="E43" s="125">
        <v>74</v>
      </c>
      <c r="F43" s="125">
        <f>C43+D43+E43</f>
        <v>214</v>
      </c>
      <c r="G43" s="124">
        <v>257</v>
      </c>
      <c r="H43" s="124">
        <v>35</v>
      </c>
      <c r="I43" s="124">
        <v>99</v>
      </c>
      <c r="J43" s="124">
        <f>SUM(G43:I43)</f>
        <v>391</v>
      </c>
    </row>
    <row r="44" spans="2:12">
      <c r="B44" s="124" t="s">
        <v>147</v>
      </c>
      <c r="C44" s="125">
        <v>-23</v>
      </c>
      <c r="D44" s="125">
        <v>-5</v>
      </c>
      <c r="E44" s="125">
        <v>-19</v>
      </c>
      <c r="F44" s="125">
        <f t="shared" ref="F44:F47" si="0">C44+D44+E44</f>
        <v>-47</v>
      </c>
      <c r="G44" s="124">
        <v>-82</v>
      </c>
      <c r="H44" s="124">
        <v>-9</v>
      </c>
      <c r="I44" s="124">
        <v>-26</v>
      </c>
      <c r="J44" s="124">
        <f t="shared" ref="J44:J47" si="1">SUM(G44:I44)</f>
        <v>-117</v>
      </c>
    </row>
    <row r="45" spans="2:12">
      <c r="B45" s="124" t="s">
        <v>148</v>
      </c>
      <c r="C45" s="125">
        <v>27</v>
      </c>
      <c r="D45" s="125">
        <v>7</v>
      </c>
      <c r="E45" s="125">
        <v>10</v>
      </c>
      <c r="F45" s="125">
        <f t="shared" si="0"/>
        <v>44</v>
      </c>
      <c r="G45" s="124">
        <v>35</v>
      </c>
      <c r="H45" s="124">
        <v>3</v>
      </c>
      <c r="I45" s="124">
        <v>12</v>
      </c>
      <c r="J45" s="124">
        <f t="shared" si="1"/>
        <v>50</v>
      </c>
    </row>
    <row r="46" spans="2:12">
      <c r="B46" s="124" t="s">
        <v>149</v>
      </c>
      <c r="C46" s="125">
        <v>-48</v>
      </c>
      <c r="D46" s="125"/>
      <c r="E46" s="125">
        <v>-19</v>
      </c>
      <c r="F46" s="125">
        <f t="shared" si="0"/>
        <v>-67</v>
      </c>
      <c r="G46" s="124">
        <v>-100</v>
      </c>
      <c r="H46" s="124">
        <v>-3</v>
      </c>
      <c r="I46" s="124">
        <v>-15</v>
      </c>
      <c r="J46" s="124">
        <f t="shared" si="1"/>
        <v>-118</v>
      </c>
    </row>
    <row r="47" spans="2:12" ht="13.5" thickBot="1">
      <c r="B47" s="146" t="s">
        <v>150</v>
      </c>
      <c r="C47" s="147">
        <v>2</v>
      </c>
      <c r="D47" s="147"/>
      <c r="E47" s="147">
        <v>3</v>
      </c>
      <c r="F47" s="147">
        <f t="shared" si="0"/>
        <v>5</v>
      </c>
      <c r="G47" s="146">
        <v>4</v>
      </c>
      <c r="H47" s="146"/>
      <c r="I47" s="146">
        <v>4</v>
      </c>
      <c r="J47" s="146">
        <f t="shared" si="1"/>
        <v>8</v>
      </c>
    </row>
    <row r="48" spans="2:12">
      <c r="B48" s="64" t="s">
        <v>151</v>
      </c>
      <c r="C48" s="109">
        <v>72</v>
      </c>
      <c r="D48" s="109">
        <f>D43+D44+D45</f>
        <v>28</v>
      </c>
      <c r="E48" s="109">
        <f>SUM(E43:E47)</f>
        <v>49</v>
      </c>
      <c r="F48" s="109">
        <v>149</v>
      </c>
      <c r="G48" s="64">
        <f t="shared" ref="G48:J48" si="2">SUM(G43:G47)</f>
        <v>114</v>
      </c>
      <c r="H48" s="64">
        <f t="shared" si="2"/>
        <v>26</v>
      </c>
      <c r="I48" s="64">
        <f t="shared" si="2"/>
        <v>74</v>
      </c>
      <c r="J48" s="64">
        <f t="shared" si="2"/>
        <v>214</v>
      </c>
    </row>
    <row r="51" spans="2:9">
      <c r="B51" s="14" t="s">
        <v>152</v>
      </c>
    </row>
    <row r="53" spans="2:9">
      <c r="B53" s="136" t="s">
        <v>20</v>
      </c>
      <c r="C53" s="286" t="s">
        <v>24</v>
      </c>
      <c r="D53" s="280" t="s">
        <v>0</v>
      </c>
    </row>
    <row r="54" spans="2:9" s="11" customFormat="1">
      <c r="B54" s="64" t="s">
        <v>154</v>
      </c>
      <c r="C54" s="110">
        <v>44879</v>
      </c>
      <c r="D54" s="111">
        <v>43539</v>
      </c>
      <c r="E54" s="1"/>
    </row>
    <row r="55" spans="2:9" s="11" customFormat="1">
      <c r="B55" s="124" t="s">
        <v>155</v>
      </c>
      <c r="C55" s="110">
        <v>280</v>
      </c>
      <c r="D55" s="111">
        <v>282</v>
      </c>
      <c r="E55" s="1"/>
    </row>
    <row r="56" spans="2:9" s="11" customFormat="1">
      <c r="B56" s="278" t="s">
        <v>156</v>
      </c>
      <c r="C56" s="281">
        <v>280</v>
      </c>
      <c r="D56" s="278">
        <v>282</v>
      </c>
      <c r="E56" s="1"/>
      <c r="F56" s="282"/>
      <c r="G56" s="282"/>
      <c r="H56" s="282"/>
      <c r="I56" s="282"/>
    </row>
    <row r="57" spans="2:9" s="11" customFormat="1">
      <c r="B57" s="124" t="s">
        <v>157</v>
      </c>
      <c r="C57" s="110">
        <v>279</v>
      </c>
      <c r="D57" s="111">
        <v>423</v>
      </c>
      <c r="E57" s="1"/>
    </row>
    <row r="58" spans="2:9">
      <c r="B58" s="278" t="s">
        <v>156</v>
      </c>
      <c r="C58" s="281">
        <v>110</v>
      </c>
      <c r="D58" s="278">
        <v>132</v>
      </c>
      <c r="F58" s="282"/>
      <c r="G58" s="282"/>
      <c r="H58" s="282"/>
      <c r="I58" s="282"/>
    </row>
    <row r="59" spans="2:9">
      <c r="B59" s="278" t="s">
        <v>158</v>
      </c>
      <c r="C59" s="281">
        <v>54</v>
      </c>
      <c r="D59" s="278">
        <v>75</v>
      </c>
      <c r="F59" s="282"/>
      <c r="G59" s="282"/>
      <c r="H59" s="282"/>
      <c r="I59" s="282"/>
    </row>
    <row r="60" spans="2:9">
      <c r="B60" s="278" t="s">
        <v>159</v>
      </c>
      <c r="C60" s="281">
        <v>49</v>
      </c>
      <c r="D60" s="278">
        <v>75</v>
      </c>
      <c r="F60" s="282"/>
      <c r="G60" s="282"/>
      <c r="H60" s="282"/>
      <c r="I60" s="282"/>
    </row>
    <row r="61" spans="2:9">
      <c r="B61" s="279" t="s">
        <v>160</v>
      </c>
      <c r="C61" s="283">
        <v>66</v>
      </c>
      <c r="D61" s="284">
        <v>141</v>
      </c>
      <c r="F61" s="285"/>
      <c r="G61" s="285"/>
      <c r="H61" s="285"/>
      <c r="I61" s="285"/>
    </row>
    <row r="62" spans="2:9" s="11" customFormat="1">
      <c r="B62" s="64" t="s">
        <v>162</v>
      </c>
      <c r="C62" s="110">
        <v>559</v>
      </c>
      <c r="D62" s="111">
        <v>705</v>
      </c>
      <c r="E62" s="1"/>
    </row>
    <row r="63" spans="2:9">
      <c r="B63" s="124" t="s">
        <v>126</v>
      </c>
      <c r="C63" s="281">
        <v>454</v>
      </c>
      <c r="D63" s="101">
        <v>694</v>
      </c>
    </row>
    <row r="64" spans="2:9" s="11" customFormat="1" ht="13.5" thickBot="1">
      <c r="B64" s="146" t="s">
        <v>163</v>
      </c>
      <c r="C64" s="148">
        <v>-72</v>
      </c>
      <c r="D64" s="149">
        <v>-114</v>
      </c>
      <c r="E64" s="1"/>
      <c r="F64" s="111"/>
      <c r="G64" s="111"/>
      <c r="H64" s="111"/>
      <c r="I64" s="111"/>
    </row>
    <row r="65" spans="2:8">
      <c r="B65" s="64" t="s">
        <v>161</v>
      </c>
      <c r="C65" s="317">
        <f>C54+C62+C63+C64</f>
        <v>45820</v>
      </c>
      <c r="D65" s="318">
        <f>D54+D62+D63+D64</f>
        <v>44824</v>
      </c>
    </row>
    <row r="67" spans="2:8" s="11" customFormat="1">
      <c r="B67" s="1"/>
    </row>
    <row r="68" spans="2:8">
      <c r="B68" s="104" t="s">
        <v>164</v>
      </c>
    </row>
    <row r="69" spans="2:8" ht="12.75" customHeight="1">
      <c r="G69" s="334"/>
      <c r="H69" s="334"/>
    </row>
    <row r="70" spans="2:8">
      <c r="B70" s="136" t="s">
        <v>20</v>
      </c>
      <c r="C70" s="337" t="s">
        <v>24</v>
      </c>
      <c r="D70" s="337"/>
      <c r="E70" s="338" t="s">
        <v>0</v>
      </c>
      <c r="F70" s="338"/>
      <c r="G70" s="129"/>
      <c r="H70" s="289"/>
    </row>
    <row r="71" spans="2:8">
      <c r="B71" s="124" t="s">
        <v>165</v>
      </c>
      <c r="C71" s="36">
        <v>13184</v>
      </c>
      <c r="D71" s="287">
        <v>0.3</v>
      </c>
      <c r="E71" s="288">
        <v>12673</v>
      </c>
      <c r="F71" s="289">
        <v>0.3</v>
      </c>
      <c r="G71" s="129"/>
      <c r="H71" s="289"/>
    </row>
    <row r="72" spans="2:8">
      <c r="B72" s="128" t="s">
        <v>166</v>
      </c>
      <c r="C72" s="36">
        <v>4320</v>
      </c>
      <c r="D72" s="287">
        <v>0.1</v>
      </c>
      <c r="E72" s="327">
        <v>3398</v>
      </c>
      <c r="F72" s="289">
        <v>0.08</v>
      </c>
      <c r="G72" s="129"/>
      <c r="H72" s="289"/>
    </row>
    <row r="73" spans="2:8">
      <c r="B73" s="128" t="s">
        <v>167</v>
      </c>
      <c r="C73" s="36">
        <v>7299</v>
      </c>
      <c r="D73" s="287">
        <v>0.17</v>
      </c>
      <c r="E73" s="327">
        <v>6125</v>
      </c>
      <c r="F73" s="289">
        <v>0.15</v>
      </c>
      <c r="G73" s="129"/>
      <c r="H73" s="289"/>
    </row>
    <row r="74" spans="2:8">
      <c r="B74" s="128" t="s">
        <v>168</v>
      </c>
      <c r="C74" s="36">
        <v>1129</v>
      </c>
      <c r="D74" s="287">
        <v>0.03</v>
      </c>
      <c r="E74" s="327">
        <v>1859</v>
      </c>
      <c r="F74" s="289">
        <v>0.04</v>
      </c>
      <c r="G74" s="129"/>
      <c r="H74" s="289"/>
    </row>
    <row r="75" spans="2:8">
      <c r="B75" s="128" t="s">
        <v>169</v>
      </c>
      <c r="C75" s="36">
        <v>381</v>
      </c>
      <c r="D75" s="287">
        <v>0.01</v>
      </c>
      <c r="E75" s="327">
        <v>1126</v>
      </c>
      <c r="F75" s="289">
        <v>0.03</v>
      </c>
      <c r="G75" s="129"/>
      <c r="H75" s="289"/>
    </row>
    <row r="76" spans="2:8">
      <c r="B76" s="143" t="s">
        <v>170</v>
      </c>
      <c r="C76" s="40">
        <v>55</v>
      </c>
      <c r="D76" s="290">
        <v>0</v>
      </c>
      <c r="E76" s="291">
        <v>165</v>
      </c>
      <c r="F76" s="292">
        <v>0</v>
      </c>
      <c r="G76" s="129"/>
      <c r="H76" s="289"/>
    </row>
    <row r="77" spans="2:8">
      <c r="B77" s="124" t="s">
        <v>171</v>
      </c>
      <c r="C77" s="36">
        <v>30160</v>
      </c>
      <c r="D77" s="287">
        <v>0.7</v>
      </c>
      <c r="E77" s="288">
        <v>29483</v>
      </c>
      <c r="F77" s="289">
        <v>0.7</v>
      </c>
      <c r="G77" s="129"/>
      <c r="H77" s="289"/>
    </row>
    <row r="78" spans="2:8">
      <c r="B78" s="128" t="s">
        <v>166</v>
      </c>
      <c r="C78" s="36">
        <v>16546</v>
      </c>
      <c r="D78" s="287">
        <v>0.38</v>
      </c>
      <c r="E78" s="327">
        <v>14230</v>
      </c>
      <c r="F78" s="289">
        <v>0.34</v>
      </c>
      <c r="G78" s="129"/>
      <c r="H78" s="289"/>
    </row>
    <row r="79" spans="2:8">
      <c r="B79" s="128" t="s">
        <v>167</v>
      </c>
      <c r="C79" s="36">
        <v>9840</v>
      </c>
      <c r="D79" s="287">
        <v>0.23</v>
      </c>
      <c r="E79" s="327">
        <v>8450</v>
      </c>
      <c r="F79" s="289">
        <v>0.2</v>
      </c>
      <c r="G79" s="129"/>
      <c r="H79" s="289"/>
    </row>
    <row r="80" spans="2:8">
      <c r="B80" s="128" t="s">
        <v>168</v>
      </c>
      <c r="C80" s="36">
        <v>2345</v>
      </c>
      <c r="D80" s="287">
        <v>0.05</v>
      </c>
      <c r="E80" s="327">
        <v>3182</v>
      </c>
      <c r="F80" s="289">
        <v>0.08</v>
      </c>
      <c r="G80" s="129"/>
      <c r="H80" s="289"/>
    </row>
    <row r="81" spans="2:8">
      <c r="B81" s="128" t="s">
        <v>169</v>
      </c>
      <c r="C81" s="36">
        <v>1090</v>
      </c>
      <c r="D81" s="287">
        <v>0.03</v>
      </c>
      <c r="E81" s="327">
        <v>2824</v>
      </c>
      <c r="F81" s="289">
        <v>7.0000000000000007E-2</v>
      </c>
      <c r="G81" s="129"/>
      <c r="H81" s="289"/>
    </row>
    <row r="82" spans="2:8" s="11" customFormat="1" ht="13.5" thickBot="1">
      <c r="B82" s="150" t="s">
        <v>170</v>
      </c>
      <c r="C82" s="78">
        <v>339</v>
      </c>
      <c r="D82" s="293">
        <v>0.01</v>
      </c>
      <c r="E82" s="151">
        <v>797</v>
      </c>
      <c r="F82" s="294">
        <v>0.02</v>
      </c>
      <c r="G82" s="45"/>
      <c r="H82" s="296"/>
    </row>
    <row r="83" spans="2:8">
      <c r="B83" s="64" t="s">
        <v>8</v>
      </c>
      <c r="C83" s="44">
        <v>43344</v>
      </c>
      <c r="D83" s="295">
        <v>1</v>
      </c>
      <c r="E83" s="45">
        <v>42156</v>
      </c>
      <c r="F83" s="296">
        <v>1</v>
      </c>
      <c r="G83" s="129"/>
      <c r="H83" s="102"/>
    </row>
    <row r="84" spans="2:8">
      <c r="B84" s="124" t="s">
        <v>172</v>
      </c>
      <c r="C84" s="319">
        <v>0.74</v>
      </c>
      <c r="D84" s="295"/>
      <c r="E84" s="38">
        <v>0.8</v>
      </c>
      <c r="F84" s="296"/>
      <c r="G84" s="129"/>
      <c r="H84" s="102"/>
    </row>
    <row r="85" spans="2:8">
      <c r="B85" s="124" t="s">
        <v>126</v>
      </c>
      <c r="C85" s="36">
        <v>454</v>
      </c>
      <c r="D85" s="36"/>
      <c r="E85" s="129">
        <v>694</v>
      </c>
      <c r="F85" s="102"/>
      <c r="G85" s="129"/>
      <c r="H85" s="304"/>
    </row>
    <row r="86" spans="2:8">
      <c r="B86" s="124" t="s">
        <v>173</v>
      </c>
      <c r="C86" s="36">
        <v>2094</v>
      </c>
      <c r="D86" s="36"/>
      <c r="E86" s="129">
        <v>2088</v>
      </c>
      <c r="F86" s="101"/>
      <c r="G86" s="129"/>
      <c r="H86" s="304"/>
    </row>
    <row r="87" spans="2:8" s="11" customFormat="1" ht="13.5" thickBot="1">
      <c r="B87" s="146" t="s">
        <v>174</v>
      </c>
      <c r="C87" s="78">
        <v>-72</v>
      </c>
      <c r="D87" s="78"/>
      <c r="E87" s="151">
        <v>-114</v>
      </c>
      <c r="F87" s="152"/>
      <c r="G87" s="45"/>
      <c r="H87" s="113"/>
    </row>
    <row r="88" spans="2:8">
      <c r="B88" s="64" t="s">
        <v>161</v>
      </c>
      <c r="C88" s="44">
        <v>45820</v>
      </c>
      <c r="D88" s="112"/>
      <c r="E88" s="45">
        <v>44824</v>
      </c>
      <c r="F88" s="113"/>
      <c r="G88" s="305"/>
      <c r="H88" s="305"/>
    </row>
    <row r="89" spans="2:8">
      <c r="G89" s="305"/>
      <c r="H89" s="305"/>
    </row>
    <row r="90" spans="2:8">
      <c r="G90" s="305"/>
      <c r="H90" s="305"/>
    </row>
    <row r="91" spans="2:8">
      <c r="B91" s="30" t="s">
        <v>175</v>
      </c>
      <c r="D91" s="7"/>
      <c r="E91" s="8"/>
      <c r="F91" s="8"/>
      <c r="G91" s="305"/>
      <c r="H91" s="305"/>
    </row>
    <row r="92" spans="2:8">
      <c r="B92" s="2"/>
      <c r="C92" s="2"/>
      <c r="D92" s="2"/>
      <c r="E92" s="2"/>
      <c r="F92" s="2"/>
      <c r="G92" s="334"/>
      <c r="H92" s="334"/>
    </row>
    <row r="93" spans="2:8">
      <c r="B93" s="144" t="s">
        <v>20</v>
      </c>
      <c r="C93" s="314" t="s">
        <v>24</v>
      </c>
      <c r="D93" s="314"/>
      <c r="E93" s="315" t="s">
        <v>0</v>
      </c>
      <c r="F93" s="315"/>
      <c r="G93" s="132"/>
      <c r="H93" s="306"/>
    </row>
    <row r="94" spans="2:8">
      <c r="B94" s="130" t="s">
        <v>176</v>
      </c>
      <c r="C94" s="131">
        <v>12344</v>
      </c>
      <c r="D94" s="297">
        <v>0.27</v>
      </c>
      <c r="E94" s="132">
        <v>13189</v>
      </c>
      <c r="F94" s="298">
        <v>0.29809691709610342</v>
      </c>
      <c r="G94" s="132"/>
      <c r="H94" s="306"/>
    </row>
    <row r="95" spans="2:8">
      <c r="B95" s="130" t="s">
        <v>177</v>
      </c>
      <c r="C95" s="131">
        <v>12474</v>
      </c>
      <c r="D95" s="297">
        <v>0.28000000000000003</v>
      </c>
      <c r="E95" s="132">
        <v>12265</v>
      </c>
      <c r="F95" s="298">
        <v>0.27721272940963748</v>
      </c>
      <c r="G95" s="132"/>
      <c r="H95" s="306"/>
    </row>
    <row r="96" spans="2:8">
      <c r="B96" s="130" t="s">
        <v>178</v>
      </c>
      <c r="C96" s="131">
        <v>8571</v>
      </c>
      <c r="D96" s="297">
        <v>0.19</v>
      </c>
      <c r="E96" s="132">
        <v>5783</v>
      </c>
      <c r="F96" s="298">
        <v>0.13070698851821716</v>
      </c>
      <c r="G96" s="132"/>
      <c r="H96" s="306"/>
    </row>
    <row r="97" spans="2:8">
      <c r="B97" s="130" t="s">
        <v>179</v>
      </c>
      <c r="C97" s="131">
        <v>2896</v>
      </c>
      <c r="D97" s="297">
        <v>0.06</v>
      </c>
      <c r="E97" s="132">
        <v>3268</v>
      </c>
      <c r="F97" s="298">
        <v>7.3863122683301696E-2</v>
      </c>
      <c r="G97" s="132"/>
      <c r="H97" s="306"/>
    </row>
    <row r="98" spans="2:8">
      <c r="B98" s="130" t="s">
        <v>180</v>
      </c>
      <c r="C98" s="131">
        <v>4622</v>
      </c>
      <c r="D98" s="297">
        <v>0.1</v>
      </c>
      <c r="E98" s="132">
        <v>5185</v>
      </c>
      <c r="F98" s="298">
        <v>0.11719103155230087</v>
      </c>
      <c r="G98" s="132"/>
      <c r="H98" s="306"/>
    </row>
    <row r="99" spans="2:8">
      <c r="B99" s="130" t="s">
        <v>181</v>
      </c>
      <c r="C99" s="131">
        <v>3303</v>
      </c>
      <c r="D99" s="297">
        <v>7.0000000000000007E-2</v>
      </c>
      <c r="E99" s="132">
        <v>3604</v>
      </c>
      <c r="F99" s="298">
        <v>8.1457372751107496E-2</v>
      </c>
      <c r="G99" s="132"/>
      <c r="H99" s="306"/>
    </row>
    <row r="100" spans="2:8">
      <c r="B100" s="130" t="s">
        <v>182</v>
      </c>
      <c r="C100" s="131">
        <v>796</v>
      </c>
      <c r="D100" s="297">
        <v>0.02</v>
      </c>
      <c r="E100" s="132">
        <v>525</v>
      </c>
      <c r="F100" s="298">
        <v>1.1866015730946569E-2</v>
      </c>
      <c r="G100" s="132"/>
      <c r="H100" s="306"/>
    </row>
    <row r="101" spans="2:8" s="11" customFormat="1" ht="13.5" thickBot="1">
      <c r="B101" s="153" t="s">
        <v>183</v>
      </c>
      <c r="C101" s="154">
        <v>432</v>
      </c>
      <c r="D101" s="299">
        <v>0.01</v>
      </c>
      <c r="E101" s="155">
        <v>425</v>
      </c>
      <c r="F101" s="300">
        <v>9.6058222583853183E-3</v>
      </c>
      <c r="G101" s="116"/>
      <c r="H101" s="307"/>
    </row>
    <row r="102" spans="2:8">
      <c r="B102" s="114" t="s">
        <v>145</v>
      </c>
      <c r="C102" s="115">
        <v>45438</v>
      </c>
      <c r="D102" s="117">
        <v>1</v>
      </c>
      <c r="E102" s="116">
        <v>44244</v>
      </c>
      <c r="F102" s="118">
        <v>1</v>
      </c>
      <c r="G102" s="132"/>
      <c r="H102" s="308"/>
    </row>
    <row r="103" spans="2:8">
      <c r="B103" s="124" t="s">
        <v>126</v>
      </c>
      <c r="C103" s="131">
        <v>454</v>
      </c>
      <c r="D103" s="133"/>
      <c r="E103" s="132">
        <v>694</v>
      </c>
      <c r="F103" s="103"/>
      <c r="G103" s="132"/>
      <c r="H103" s="308"/>
    </row>
    <row r="104" spans="2:8" s="11" customFormat="1" ht="13.5" thickBot="1">
      <c r="B104" s="153" t="s">
        <v>153</v>
      </c>
      <c r="C104" s="154">
        <v>-72</v>
      </c>
      <c r="D104" s="156"/>
      <c r="E104" s="155">
        <v>-114</v>
      </c>
      <c r="F104" s="157"/>
      <c r="G104" s="116"/>
      <c r="H104" s="307"/>
    </row>
    <row r="105" spans="2:8">
      <c r="B105" s="114" t="s">
        <v>161</v>
      </c>
      <c r="C105" s="115">
        <v>45820</v>
      </c>
      <c r="D105" s="117"/>
      <c r="E105" s="116">
        <v>44824</v>
      </c>
      <c r="F105" s="118"/>
      <c r="G105" s="305"/>
      <c r="H105" s="305"/>
    </row>
    <row r="106" spans="2:8">
      <c r="B106" s="114"/>
      <c r="C106" s="116"/>
      <c r="D106" s="118"/>
      <c r="E106" s="116"/>
      <c r="F106" s="118"/>
      <c r="G106" s="305"/>
      <c r="H106" s="305"/>
    </row>
    <row r="107" spans="2:8">
      <c r="B107" s="114"/>
      <c r="C107" s="116"/>
      <c r="D107" s="118"/>
      <c r="E107" s="116"/>
      <c r="F107" s="118"/>
      <c r="G107" s="305"/>
      <c r="H107" s="305"/>
    </row>
    <row r="108" spans="2:8">
      <c r="B108" s="30" t="s">
        <v>185</v>
      </c>
      <c r="D108" s="7"/>
      <c r="E108" s="8"/>
      <c r="F108" s="8"/>
      <c r="G108" s="305"/>
      <c r="H108" s="305"/>
    </row>
    <row r="109" spans="2:8">
      <c r="B109" s="144" t="s">
        <v>26</v>
      </c>
      <c r="C109" s="339" t="s">
        <v>24</v>
      </c>
      <c r="D109" s="340"/>
      <c r="E109" s="341" t="s">
        <v>0</v>
      </c>
      <c r="F109" s="340"/>
      <c r="G109" s="305"/>
      <c r="H109" s="305"/>
    </row>
    <row r="110" spans="2:8">
      <c r="B110" s="128" t="s">
        <v>27</v>
      </c>
      <c r="C110" s="342">
        <v>0.81</v>
      </c>
      <c r="D110" s="343"/>
      <c r="E110" s="350">
        <v>0.73</v>
      </c>
      <c r="F110" s="351"/>
      <c r="G110" s="305"/>
      <c r="H110" s="305"/>
    </row>
    <row r="111" spans="2:8">
      <c r="B111" s="128" t="s">
        <v>28</v>
      </c>
      <c r="C111" s="344">
        <v>0.14000000000000001</v>
      </c>
      <c r="D111" s="345"/>
      <c r="E111" s="352">
        <v>0.18</v>
      </c>
      <c r="F111" s="353"/>
      <c r="G111" s="305"/>
      <c r="H111" s="305"/>
    </row>
    <row r="112" spans="2:8">
      <c r="B112" s="128" t="s">
        <v>29</v>
      </c>
      <c r="C112" s="344">
        <v>0.03</v>
      </c>
      <c r="D112" s="345"/>
      <c r="E112" s="352">
        <v>0.04</v>
      </c>
      <c r="F112" s="353"/>
      <c r="G112" s="305"/>
      <c r="H112" s="305"/>
    </row>
    <row r="113" spans="2:8">
      <c r="B113" s="128" t="s">
        <v>30</v>
      </c>
      <c r="C113" s="344">
        <v>0.01</v>
      </c>
      <c r="D113" s="345"/>
      <c r="E113" s="352">
        <v>0.03</v>
      </c>
      <c r="F113" s="353"/>
      <c r="G113" s="305"/>
      <c r="H113" s="305"/>
    </row>
    <row r="114" spans="2:8" ht="13.5" thickBot="1">
      <c r="B114" s="143" t="s">
        <v>31</v>
      </c>
      <c r="C114" s="346">
        <v>0.01</v>
      </c>
      <c r="D114" s="347"/>
      <c r="E114" s="354">
        <v>0.02</v>
      </c>
      <c r="F114" s="355"/>
      <c r="G114" s="305"/>
      <c r="H114" s="305"/>
    </row>
    <row r="115" spans="2:8" s="11" customFormat="1">
      <c r="B115" s="114" t="s">
        <v>145</v>
      </c>
      <c r="C115" s="348">
        <v>1</v>
      </c>
      <c r="D115" s="349"/>
      <c r="E115" s="356">
        <f>SUM(E110:F114)</f>
        <v>1</v>
      </c>
      <c r="F115" s="357"/>
      <c r="G115" s="309"/>
      <c r="H115" s="309"/>
    </row>
    <row r="116" spans="2:8" s="11" customFormat="1">
      <c r="B116" s="114"/>
      <c r="C116" s="116"/>
      <c r="D116" s="118"/>
      <c r="E116" s="116"/>
      <c r="F116" s="118"/>
      <c r="G116" s="309"/>
      <c r="H116" s="309"/>
    </row>
    <row r="117" spans="2:8" s="11" customFormat="1">
      <c r="B117" s="114"/>
      <c r="C117" s="116"/>
      <c r="D117" s="118"/>
      <c r="E117" s="116"/>
      <c r="F117" s="118"/>
      <c r="G117" s="309"/>
      <c r="H117" s="309"/>
    </row>
    <row r="118" spans="2:8">
      <c r="B118" s="30" t="s">
        <v>184</v>
      </c>
      <c r="C118" s="119"/>
      <c r="D118" s="119"/>
      <c r="E118" s="120"/>
      <c r="F118" s="120"/>
      <c r="G118" s="305"/>
      <c r="H118" s="305"/>
    </row>
    <row r="119" spans="2:8">
      <c r="B119" s="2"/>
      <c r="C119" s="2"/>
      <c r="D119" s="2"/>
      <c r="E119" s="2"/>
      <c r="F119" s="2"/>
      <c r="G119" s="334"/>
      <c r="H119" s="334"/>
    </row>
    <row r="120" spans="2:8">
      <c r="B120" s="322" t="s">
        <v>20</v>
      </c>
      <c r="C120" s="314" t="s">
        <v>24</v>
      </c>
      <c r="D120" s="314"/>
      <c r="E120" s="315" t="s">
        <v>0</v>
      </c>
      <c r="F120" s="315"/>
      <c r="G120" s="132"/>
      <c r="H120" s="306"/>
    </row>
    <row r="121" spans="2:8" ht="10.5" customHeight="1">
      <c r="B121" s="130" t="s">
        <v>186</v>
      </c>
      <c r="C121" s="131">
        <v>2754</v>
      </c>
      <c r="D121" s="297">
        <v>0.06</v>
      </c>
      <c r="E121" s="132">
        <v>3540</v>
      </c>
      <c r="F121" s="298">
        <v>8.0010848928668291E-2</v>
      </c>
      <c r="G121" s="132"/>
      <c r="H121" s="306"/>
    </row>
    <row r="122" spans="2:8">
      <c r="B122" s="124" t="s">
        <v>187</v>
      </c>
      <c r="C122" s="131">
        <v>1331</v>
      </c>
      <c r="D122" s="301">
        <v>0.03</v>
      </c>
      <c r="E122" s="132">
        <v>1757</v>
      </c>
      <c r="F122" s="298">
        <v>3.9711599312901184E-2</v>
      </c>
      <c r="G122" s="132"/>
      <c r="H122" s="306"/>
    </row>
    <row r="123" spans="2:8">
      <c r="B123" s="124" t="s">
        <v>188</v>
      </c>
      <c r="C123" s="131">
        <v>5108</v>
      </c>
      <c r="D123" s="301">
        <v>0.11</v>
      </c>
      <c r="E123" s="132">
        <v>6640</v>
      </c>
      <c r="F123" s="298">
        <v>0.15007684657806708</v>
      </c>
      <c r="G123" s="132"/>
      <c r="H123" s="306"/>
    </row>
    <row r="124" spans="2:8">
      <c r="B124" s="124" t="s">
        <v>189</v>
      </c>
      <c r="C124" s="131">
        <v>27810</v>
      </c>
      <c r="D124" s="301">
        <v>0.61</v>
      </c>
      <c r="E124" s="132">
        <v>24604</v>
      </c>
      <c r="F124" s="298">
        <v>0.5560980019889703</v>
      </c>
      <c r="G124" s="132"/>
      <c r="H124" s="306"/>
    </row>
    <row r="125" spans="2:8">
      <c r="B125" s="124" t="s">
        <v>190</v>
      </c>
      <c r="C125" s="131">
        <v>8001</v>
      </c>
      <c r="D125" s="301">
        <v>0.18</v>
      </c>
      <c r="E125" s="132">
        <v>7262</v>
      </c>
      <c r="F125" s="298">
        <v>0.16413524997739806</v>
      </c>
      <c r="G125" s="132"/>
      <c r="H125" s="306"/>
    </row>
    <row r="126" spans="2:8" s="11" customFormat="1" ht="13.5" thickBot="1">
      <c r="B126" s="153" t="s">
        <v>183</v>
      </c>
      <c r="C126" s="154">
        <v>434</v>
      </c>
      <c r="D126" s="302">
        <v>0.01</v>
      </c>
      <c r="E126" s="155">
        <v>441</v>
      </c>
      <c r="F126" s="300">
        <v>9.9674532139951179E-3</v>
      </c>
      <c r="G126" s="116"/>
      <c r="H126" s="307"/>
    </row>
    <row r="127" spans="2:8">
      <c r="B127" s="114" t="s">
        <v>145</v>
      </c>
      <c r="C127" s="115">
        <v>45438</v>
      </c>
      <c r="D127" s="117">
        <v>1</v>
      </c>
      <c r="E127" s="116">
        <v>44244</v>
      </c>
      <c r="F127" s="118">
        <v>1</v>
      </c>
      <c r="G127" s="132"/>
      <c r="H127" s="308"/>
    </row>
    <row r="128" spans="2:8">
      <c r="B128" s="124" t="s">
        <v>126</v>
      </c>
      <c r="C128" s="131">
        <v>454</v>
      </c>
      <c r="D128" s="133"/>
      <c r="E128" s="132">
        <v>694</v>
      </c>
      <c r="F128" s="103"/>
      <c r="G128" s="132"/>
      <c r="H128" s="308"/>
    </row>
    <row r="129" spans="2:8" s="11" customFormat="1" ht="13.5" thickBot="1">
      <c r="B129" s="153" t="s">
        <v>153</v>
      </c>
      <c r="C129" s="154">
        <v>-72</v>
      </c>
      <c r="D129" s="156"/>
      <c r="E129" s="155">
        <v>-114</v>
      </c>
      <c r="F129" s="157"/>
      <c r="G129" s="116"/>
      <c r="H129" s="307"/>
    </row>
    <row r="130" spans="2:8">
      <c r="B130" s="114" t="s">
        <v>161</v>
      </c>
      <c r="C130" s="115">
        <v>45820</v>
      </c>
      <c r="D130" s="117"/>
      <c r="E130" s="116">
        <v>44824</v>
      </c>
      <c r="F130" s="118"/>
    </row>
    <row r="131" spans="2:8">
      <c r="B131" s="101"/>
    </row>
  </sheetData>
  <mergeCells count="21">
    <mergeCell ref="E111:F111"/>
    <mergeCell ref="E112:F112"/>
    <mergeCell ref="E113:F113"/>
    <mergeCell ref="E114:F114"/>
    <mergeCell ref="E115:F115"/>
    <mergeCell ref="G119:H119"/>
    <mergeCell ref="C41:F41"/>
    <mergeCell ref="G41:J41"/>
    <mergeCell ref="G69:H69"/>
    <mergeCell ref="G92:H92"/>
    <mergeCell ref="C70:D70"/>
    <mergeCell ref="E70:F70"/>
    <mergeCell ref="C109:D109"/>
    <mergeCell ref="E109:F109"/>
    <mergeCell ref="C110:D110"/>
    <mergeCell ref="C111:D111"/>
    <mergeCell ref="C112:D112"/>
    <mergeCell ref="C113:D113"/>
    <mergeCell ref="C114:D114"/>
    <mergeCell ref="C115:D115"/>
    <mergeCell ref="E110:F110"/>
  </mergeCells>
  <conditionalFormatting sqref="E5:E9 B6:C7 B21:C21 E21 G12:G14 L12:L13 J12:K14 D12:E14 D17:E20 J17:K20 G17:G18 C61:C62 C64:D64 C5 B9:C9 C8">
    <cfRule type="expression" dxfId="314" priority="450" stopIfTrue="1">
      <formula>CelHeeftFormule</formula>
    </cfRule>
  </conditionalFormatting>
  <conditionalFormatting sqref="D5:D9 D21">
    <cfRule type="expression" dxfId="313" priority="449" stopIfTrue="1">
      <formula>CelHeeftFormule</formula>
    </cfRule>
  </conditionalFormatting>
  <conditionalFormatting sqref="F17:F18">
    <cfRule type="expression" dxfId="312" priority="121" stopIfTrue="1">
      <formula>CelHeeftFormule</formula>
    </cfRule>
  </conditionalFormatting>
  <conditionalFormatting sqref="C85:D85">
    <cfRule type="expression" dxfId="311" priority="75" stopIfTrue="1">
      <formula>CelHeeftFormule</formula>
    </cfRule>
  </conditionalFormatting>
  <conditionalFormatting sqref="F13">
    <cfRule type="expression" dxfId="310" priority="120" stopIfTrue="1">
      <formula>CelHeeftFormule</formula>
    </cfRule>
  </conditionalFormatting>
  <conditionalFormatting sqref="G87">
    <cfRule type="expression" dxfId="309" priority="76" stopIfTrue="1">
      <formula>CelHeeftFormule</formula>
    </cfRule>
  </conditionalFormatting>
  <conditionalFormatting sqref="F19">
    <cfRule type="expression" dxfId="308" priority="119" stopIfTrue="1">
      <formula>CelHeeftFormule</formula>
    </cfRule>
  </conditionalFormatting>
  <conditionalFormatting sqref="F71:F85">
    <cfRule type="expression" dxfId="307" priority="74" stopIfTrue="1">
      <formula>CelHeeftFormule</formula>
    </cfRule>
  </conditionalFormatting>
  <conditionalFormatting sqref="E83:E84">
    <cfRule type="expression" dxfId="306" priority="73" stopIfTrue="1">
      <formula>CelHeeftFormule</formula>
    </cfRule>
  </conditionalFormatting>
  <conditionalFormatting sqref="G15:G16 L15 J15:K16 D15:E16">
    <cfRule type="expression" dxfId="305" priority="70" stopIfTrue="1">
      <formula>CelHeeftFormule</formula>
    </cfRule>
  </conditionalFormatting>
  <conditionalFormatting sqref="F88">
    <cfRule type="expression" dxfId="304" priority="72" stopIfTrue="1">
      <formula>CelHeeftFormule</formula>
    </cfRule>
  </conditionalFormatting>
  <conditionalFormatting sqref="E88">
    <cfRule type="expression" dxfId="303" priority="71" stopIfTrue="1">
      <formula>CelHeeftFormule</formula>
    </cfRule>
  </conditionalFormatting>
  <conditionalFormatting sqref="H16">
    <cfRule type="expression" dxfId="302" priority="69" stopIfTrue="1">
      <formula>CelHeeftFormule</formula>
    </cfRule>
  </conditionalFormatting>
  <conditionalFormatting sqref="I16">
    <cfRule type="expression" dxfId="301" priority="68" stopIfTrue="1">
      <formula>CelHeeftFormule</formula>
    </cfRule>
  </conditionalFormatting>
  <conditionalFormatting sqref="K15:K16">
    <cfRule type="expression" dxfId="300" priority="67" stopIfTrue="1">
      <formula>CelHeeftFormule</formula>
    </cfRule>
  </conditionalFormatting>
  <conditionalFormatting sqref="J15:J16">
    <cfRule type="expression" dxfId="299" priority="66" stopIfTrue="1">
      <formula>CelHeeftFormule</formula>
    </cfRule>
  </conditionalFormatting>
  <conditionalFormatting sqref="L16">
    <cfRule type="expression" dxfId="298" priority="65" stopIfTrue="1">
      <formula>CelHeeftFormule</formula>
    </cfRule>
  </conditionalFormatting>
  <conditionalFormatting sqref="C16">
    <cfRule type="expression" dxfId="297" priority="64" stopIfTrue="1">
      <formula>CelHeeftFormule</formula>
    </cfRule>
  </conditionalFormatting>
  <conditionalFormatting sqref="C15">
    <cfRule type="expression" dxfId="296" priority="63" stopIfTrue="1">
      <formula>CelHeeftFormule</formula>
    </cfRule>
  </conditionalFormatting>
  <conditionalFormatting sqref="F15">
    <cfRule type="expression" dxfId="295" priority="61" stopIfTrue="1">
      <formula>CelHeeftFormule</formula>
    </cfRule>
  </conditionalFormatting>
  <conditionalFormatting sqref="G24:G26 L24:L25 J24:K26 D24:E26 D29:E32 J29:K32 G29:G30">
    <cfRule type="expression" dxfId="294" priority="60" stopIfTrue="1">
      <formula>CelHeeftFormule</formula>
    </cfRule>
  </conditionalFormatting>
  <conditionalFormatting sqref="I32">
    <cfRule type="expression" dxfId="293" priority="51" stopIfTrue="1">
      <formula>CelHeeftFormule</formula>
    </cfRule>
  </conditionalFormatting>
  <conditionalFormatting sqref="L32">
    <cfRule type="expression" dxfId="292" priority="50" stopIfTrue="1">
      <formula>CelHeeftFormule</formula>
    </cfRule>
  </conditionalFormatting>
  <conditionalFormatting sqref="G32 L29">
    <cfRule type="expression" dxfId="291" priority="56" stopIfTrue="1">
      <formula>CelHeeftFormule</formula>
    </cfRule>
  </conditionalFormatting>
  <conditionalFormatting sqref="H26">
    <cfRule type="expression" dxfId="290" priority="55" stopIfTrue="1">
      <formula>CelHeeftFormule</formula>
    </cfRule>
  </conditionalFormatting>
  <conditionalFormatting sqref="I26">
    <cfRule type="expression" dxfId="289" priority="54" stopIfTrue="1">
      <formula>CelHeeftFormule</formula>
    </cfRule>
  </conditionalFormatting>
  <conditionalFormatting sqref="H29">
    <cfRule type="expression" dxfId="288" priority="53" stopIfTrue="1">
      <formula>CelHeeftFormule</formula>
    </cfRule>
  </conditionalFormatting>
  <conditionalFormatting sqref="I14">
    <cfRule type="expression" dxfId="287" priority="147" stopIfTrue="1">
      <formula>CelHeeftFormule</formula>
    </cfRule>
  </conditionalFormatting>
  <conditionalFormatting sqref="K25:K26 K29">
    <cfRule type="expression" dxfId="286" priority="49" stopIfTrue="1">
      <formula>CelHeeftFormule</formula>
    </cfRule>
  </conditionalFormatting>
  <conditionalFormatting sqref="K32">
    <cfRule type="expression" dxfId="285" priority="48" stopIfTrue="1">
      <formula>CelHeeftFormule</formula>
    </cfRule>
  </conditionalFormatting>
  <conditionalFormatting sqref="J25:J26 J29">
    <cfRule type="expression" dxfId="284" priority="47" stopIfTrue="1">
      <formula>CelHeeftFormule</formula>
    </cfRule>
  </conditionalFormatting>
  <conditionalFormatting sqref="J32">
    <cfRule type="expression" dxfId="283" priority="46" stopIfTrue="1">
      <formula>CelHeeftFormule</formula>
    </cfRule>
  </conditionalFormatting>
  <conditionalFormatting sqref="G20 L17">
    <cfRule type="expression" dxfId="282" priority="149" stopIfTrue="1">
      <formula>CelHeeftFormule</formula>
    </cfRule>
  </conditionalFormatting>
  <conditionalFormatting sqref="H20">
    <cfRule type="expression" dxfId="281" priority="145" stopIfTrue="1">
      <formula>CelHeeftFormule</formula>
    </cfRule>
  </conditionalFormatting>
  <conditionalFormatting sqref="H14">
    <cfRule type="expression" dxfId="280" priority="148" stopIfTrue="1">
      <formula>CelHeeftFormule</formula>
    </cfRule>
  </conditionalFormatting>
  <conditionalFormatting sqref="H17">
    <cfRule type="expression" dxfId="279" priority="146" stopIfTrue="1">
      <formula>CelHeeftFormule</formula>
    </cfRule>
  </conditionalFormatting>
  <conditionalFormatting sqref="I20">
    <cfRule type="expression" dxfId="278" priority="144" stopIfTrue="1">
      <formula>CelHeeftFormule</formula>
    </cfRule>
  </conditionalFormatting>
  <conditionalFormatting sqref="L20">
    <cfRule type="expression" dxfId="277" priority="143" stopIfTrue="1">
      <formula>CelHeeftFormule</formula>
    </cfRule>
  </conditionalFormatting>
  <conditionalFormatting sqref="J13:J14 J17">
    <cfRule type="expression" dxfId="276" priority="140" stopIfTrue="1">
      <formula>CelHeeftFormule</formula>
    </cfRule>
  </conditionalFormatting>
  <conditionalFormatting sqref="K13:K14 K17">
    <cfRule type="expression" dxfId="275" priority="142" stopIfTrue="1">
      <formula>CelHeeftFormule</formula>
    </cfRule>
  </conditionalFormatting>
  <conditionalFormatting sqref="K20">
    <cfRule type="expression" dxfId="274" priority="141" stopIfTrue="1">
      <formula>CelHeeftFormule</formula>
    </cfRule>
  </conditionalFormatting>
  <conditionalFormatting sqref="J20">
    <cfRule type="expression" dxfId="273" priority="139" stopIfTrue="1">
      <formula>CelHeeftFormule</formula>
    </cfRule>
  </conditionalFormatting>
  <conditionalFormatting sqref="G19:I19">
    <cfRule type="expression" dxfId="272" priority="136" stopIfTrue="1">
      <formula>CelHeeftFormule</formula>
    </cfRule>
  </conditionalFormatting>
  <conditionalFormatting sqref="H18:I18">
    <cfRule type="expression" dxfId="271" priority="135" stopIfTrue="1">
      <formula>CelHeeftFormule</formula>
    </cfRule>
  </conditionalFormatting>
  <conditionalFormatting sqref="L14">
    <cfRule type="expression" dxfId="270" priority="133" stopIfTrue="1">
      <formula>CelHeeftFormule</formula>
    </cfRule>
  </conditionalFormatting>
  <conditionalFormatting sqref="J19:L19">
    <cfRule type="expression" dxfId="269" priority="132" stopIfTrue="1">
      <formula>CelHeeftFormule</formula>
    </cfRule>
  </conditionalFormatting>
  <conditionalFormatting sqref="J18:L18">
    <cfRule type="expression" dxfId="268" priority="131" stopIfTrue="1">
      <formula>CelHeeftFormule</formula>
    </cfRule>
  </conditionalFormatting>
  <conditionalFormatting sqref="C12">
    <cfRule type="expression" dxfId="267" priority="130" stopIfTrue="1">
      <formula>CelHeeftFormule</formula>
    </cfRule>
  </conditionalFormatting>
  <conditionalFormatting sqref="C14">
    <cfRule type="expression" dxfId="266" priority="129" stopIfTrue="1">
      <formula>CelHeeftFormule</formula>
    </cfRule>
  </conditionalFormatting>
  <conditionalFormatting sqref="C20">
    <cfRule type="expression" dxfId="265" priority="128" stopIfTrue="1">
      <formula>CelHeeftFormule</formula>
    </cfRule>
  </conditionalFormatting>
  <conditionalFormatting sqref="C17:C18">
    <cfRule type="expression" dxfId="264" priority="127" stopIfTrue="1">
      <formula>CelHeeftFormule</formula>
    </cfRule>
  </conditionalFormatting>
  <conditionalFormatting sqref="C13">
    <cfRule type="expression" dxfId="263" priority="126" stopIfTrue="1">
      <formula>CelHeeftFormule</formula>
    </cfRule>
  </conditionalFormatting>
  <conditionalFormatting sqref="C19">
    <cfRule type="expression" dxfId="262" priority="125" stopIfTrue="1">
      <formula>CelHeeftFormule</formula>
    </cfRule>
  </conditionalFormatting>
  <conditionalFormatting sqref="F12">
    <cfRule type="expression" dxfId="261" priority="124" stopIfTrue="1">
      <formula>CelHeeftFormule</formula>
    </cfRule>
  </conditionalFormatting>
  <conditionalFormatting sqref="F14">
    <cfRule type="expression" dxfId="260" priority="123" stopIfTrue="1">
      <formula>CelHeeftFormule</formula>
    </cfRule>
  </conditionalFormatting>
  <conditionalFormatting sqref="F20">
    <cfRule type="expression" dxfId="259" priority="122" stopIfTrue="1">
      <formula>CelHeeftFormule</formula>
    </cfRule>
  </conditionalFormatting>
  <conditionalFormatting sqref="F16">
    <cfRule type="expression" dxfId="258" priority="62" stopIfTrue="1">
      <formula>CelHeeftFormule</formula>
    </cfRule>
  </conditionalFormatting>
  <conditionalFormatting sqref="H32">
    <cfRule type="expression" dxfId="257" priority="52" stopIfTrue="1">
      <formula>CelHeeftFormule</formula>
    </cfRule>
  </conditionalFormatting>
  <conditionalFormatting sqref="D61 C54:D55 C57:D57">
    <cfRule type="expression" dxfId="256" priority="83" stopIfTrue="1">
      <formula>CelHeeftFormule</formula>
    </cfRule>
  </conditionalFormatting>
  <conditionalFormatting sqref="D62">
    <cfRule type="expression" dxfId="255" priority="81" stopIfTrue="1">
      <formula>CelHeeftFormule</formula>
    </cfRule>
  </conditionalFormatting>
  <conditionalFormatting sqref="F64:I64">
    <cfRule type="expression" dxfId="254" priority="80" stopIfTrue="1">
      <formula>CelHeeftFormule</formula>
    </cfRule>
  </conditionalFormatting>
  <conditionalFormatting sqref="G82">
    <cfRule type="expression" dxfId="253" priority="78" stopIfTrue="1">
      <formula>CelHeeftFormule</formula>
    </cfRule>
  </conditionalFormatting>
  <conditionalFormatting sqref="C88:D88 H87">
    <cfRule type="expression" dxfId="252" priority="77" stopIfTrue="1">
      <formula>CelHeeftFormule</formula>
    </cfRule>
  </conditionalFormatting>
  <conditionalFormatting sqref="C71:D84 H70:H84 C86:D87">
    <cfRule type="expression" dxfId="251" priority="79" stopIfTrue="1">
      <formula>CelHeeftFormule</formula>
    </cfRule>
  </conditionalFormatting>
  <conditionalFormatting sqref="F29:F30">
    <cfRule type="expression" dxfId="250" priority="31" stopIfTrue="1">
      <formula>CelHeeftFormule</formula>
    </cfRule>
  </conditionalFormatting>
  <conditionalFormatting sqref="F25">
    <cfRule type="expression" dxfId="249" priority="30" stopIfTrue="1">
      <formula>CelHeeftFormule</formula>
    </cfRule>
  </conditionalFormatting>
  <conditionalFormatting sqref="F31">
    <cfRule type="expression" dxfId="248" priority="29" stopIfTrue="1">
      <formula>CelHeeftFormule</formula>
    </cfRule>
  </conditionalFormatting>
  <conditionalFormatting sqref="G31:I31">
    <cfRule type="expression" dxfId="247" priority="45" stopIfTrue="1">
      <formula>CelHeeftFormule</formula>
    </cfRule>
  </conditionalFormatting>
  <conditionalFormatting sqref="H30:I30">
    <cfRule type="expression" dxfId="246" priority="44" stopIfTrue="1">
      <formula>CelHeeftFormule</formula>
    </cfRule>
  </conditionalFormatting>
  <conditionalFormatting sqref="L26">
    <cfRule type="expression" dxfId="245" priority="43" stopIfTrue="1">
      <formula>CelHeeftFormule</formula>
    </cfRule>
  </conditionalFormatting>
  <conditionalFormatting sqref="J31:L31">
    <cfRule type="expression" dxfId="244" priority="42" stopIfTrue="1">
      <formula>CelHeeftFormule</formula>
    </cfRule>
  </conditionalFormatting>
  <conditionalFormatting sqref="J30:L30">
    <cfRule type="expression" dxfId="243" priority="41" stopIfTrue="1">
      <formula>CelHeeftFormule</formula>
    </cfRule>
  </conditionalFormatting>
  <conditionalFormatting sqref="C24">
    <cfRule type="expression" dxfId="242" priority="40" stopIfTrue="1">
      <formula>CelHeeftFormule</formula>
    </cfRule>
  </conditionalFormatting>
  <conditionalFormatting sqref="C26">
    <cfRule type="expression" dxfId="241" priority="39" stopIfTrue="1">
      <formula>CelHeeftFormule</formula>
    </cfRule>
  </conditionalFormatting>
  <conditionalFormatting sqref="C32">
    <cfRule type="expression" dxfId="240" priority="38" stopIfTrue="1">
      <formula>CelHeeftFormule</formula>
    </cfRule>
  </conditionalFormatting>
  <conditionalFormatting sqref="C29:C30">
    <cfRule type="expression" dxfId="239" priority="37" stopIfTrue="1">
      <formula>CelHeeftFormule</formula>
    </cfRule>
  </conditionalFormatting>
  <conditionalFormatting sqref="C25">
    <cfRule type="expression" dxfId="238" priority="36" stopIfTrue="1">
      <formula>CelHeeftFormule</formula>
    </cfRule>
  </conditionalFormatting>
  <conditionalFormatting sqref="C31">
    <cfRule type="expression" dxfId="237" priority="35" stopIfTrue="1">
      <formula>CelHeeftFormule</formula>
    </cfRule>
  </conditionalFormatting>
  <conditionalFormatting sqref="F24">
    <cfRule type="expression" dxfId="236" priority="34" stopIfTrue="1">
      <formula>CelHeeftFormule</formula>
    </cfRule>
  </conditionalFormatting>
  <conditionalFormatting sqref="F26">
    <cfRule type="expression" dxfId="235" priority="33" stopIfTrue="1">
      <formula>CelHeeftFormule</formula>
    </cfRule>
  </conditionalFormatting>
  <conditionalFormatting sqref="F32">
    <cfRule type="expression" dxfId="234" priority="32" stopIfTrue="1">
      <formula>CelHeeftFormule</formula>
    </cfRule>
  </conditionalFormatting>
  <conditionalFormatting sqref="G27:G28 L27 J27:K28 D27:E28">
    <cfRule type="expression" dxfId="233" priority="28" stopIfTrue="1">
      <formula>CelHeeftFormule</formula>
    </cfRule>
  </conditionalFormatting>
  <conditionalFormatting sqref="F27">
    <cfRule type="expression" dxfId="232" priority="19" stopIfTrue="1">
      <formula>CelHeeftFormule</formula>
    </cfRule>
  </conditionalFormatting>
  <conditionalFormatting sqref="H28">
    <cfRule type="expression" dxfId="231" priority="27" stopIfTrue="1">
      <formula>CelHeeftFormule</formula>
    </cfRule>
  </conditionalFormatting>
  <conditionalFormatting sqref="I28">
    <cfRule type="expression" dxfId="230" priority="26" stopIfTrue="1">
      <formula>CelHeeftFormule</formula>
    </cfRule>
  </conditionalFormatting>
  <conditionalFormatting sqref="J27:J28">
    <cfRule type="expression" dxfId="229" priority="24" stopIfTrue="1">
      <formula>CelHeeftFormule</formula>
    </cfRule>
  </conditionalFormatting>
  <conditionalFormatting sqref="K27:K28">
    <cfRule type="expression" dxfId="228" priority="25" stopIfTrue="1">
      <formula>CelHeeftFormule</formula>
    </cfRule>
  </conditionalFormatting>
  <conditionalFormatting sqref="L28">
    <cfRule type="expression" dxfId="227" priority="23" stopIfTrue="1">
      <formula>CelHeeftFormule</formula>
    </cfRule>
  </conditionalFormatting>
  <conditionalFormatting sqref="C28">
    <cfRule type="expression" dxfId="226" priority="22" stopIfTrue="1">
      <formula>CelHeeftFormule</formula>
    </cfRule>
  </conditionalFormatting>
  <conditionalFormatting sqref="C27">
    <cfRule type="expression" dxfId="225" priority="21" stopIfTrue="1">
      <formula>CelHeeftFormule</formula>
    </cfRule>
  </conditionalFormatting>
  <conditionalFormatting sqref="F28">
    <cfRule type="expression" dxfId="224" priority="20" stopIfTrue="1">
      <formula>CelHeeftFormule</formula>
    </cfRule>
  </conditionalFormatting>
  <conditionalFormatting sqref="B109">
    <cfRule type="expression" dxfId="223" priority="16" stopIfTrue="1">
      <formula>CelHeeftFormule</formula>
    </cfRule>
  </conditionalFormatting>
  <conditionalFormatting sqref="B5">
    <cfRule type="expression" dxfId="222" priority="15" stopIfTrue="1">
      <formula>CelHeeftFormule</formula>
    </cfRule>
  </conditionalFormatting>
  <conditionalFormatting sqref="B4">
    <cfRule type="expression" dxfId="221" priority="14" stopIfTrue="1">
      <formula>CelHeeftFormule</formula>
    </cfRule>
  </conditionalFormatting>
  <conditionalFormatting sqref="B120">
    <cfRule type="expression" dxfId="220" priority="1" stopIfTrue="1">
      <formula>CelHeeftFormule</formula>
    </cfRule>
  </conditionalFormatting>
  <conditionalFormatting sqref="B8">
    <cfRule type="expression" dxfId="219" priority="12" stopIfTrue="1">
      <formula>CelHeeftFormule</formula>
    </cfRule>
  </conditionalFormatting>
  <conditionalFormatting sqref="B11">
    <cfRule type="expression" dxfId="218" priority="11" stopIfTrue="1">
      <formula>CelHeeftFormule</formula>
    </cfRule>
  </conditionalFormatting>
  <conditionalFormatting sqref="B23">
    <cfRule type="expression" dxfId="217" priority="10" stopIfTrue="1">
      <formula>CelHeeftFormule</formula>
    </cfRule>
  </conditionalFormatting>
  <conditionalFormatting sqref="C11">
    <cfRule type="expression" dxfId="216" priority="9" stopIfTrue="1">
      <formula>CelHeeftFormule</formula>
    </cfRule>
  </conditionalFormatting>
  <conditionalFormatting sqref="F11">
    <cfRule type="expression" dxfId="215" priority="8" stopIfTrue="1">
      <formula>CelHeeftFormule</formula>
    </cfRule>
  </conditionalFormatting>
  <conditionalFormatting sqref="C23">
    <cfRule type="expression" dxfId="214" priority="7" stopIfTrue="1">
      <formula>CelHeeftFormule</formula>
    </cfRule>
  </conditionalFormatting>
  <conditionalFormatting sqref="F23">
    <cfRule type="expression" dxfId="213" priority="6" stopIfTrue="1">
      <formula>CelHeeftFormule</formula>
    </cfRule>
  </conditionalFormatting>
  <conditionalFormatting sqref="B39">
    <cfRule type="expression" dxfId="212" priority="5" stopIfTrue="1">
      <formula>CelHeeftFormule</formula>
    </cfRule>
  </conditionalFormatting>
  <conditionalFormatting sqref="B51">
    <cfRule type="expression" dxfId="211" priority="4" stopIfTrue="1">
      <formula>CelHeeftFormule</formula>
    </cfRule>
  </conditionalFormatting>
  <conditionalFormatting sqref="B68">
    <cfRule type="expression" dxfId="210" priority="3" stopIfTrue="1">
      <formula>CelHeeftFormule</formula>
    </cfRule>
  </conditionalFormatting>
  <conditionalFormatting sqref="B93">
    <cfRule type="expression" dxfId="209" priority="2" stopIfTrue="1">
      <formula>CelHeeftFormule</formula>
    </cfRule>
  </conditionalFormatting>
  <hyperlinks>
    <hyperlink ref="B2" location="'Table of content'!A1" display="Back to table of content"/>
  </hyperlinks>
  <pageMargins left="0.7" right="0.7" top="0.75" bottom="0.75" header="0.3" footer="0.3"/>
  <pageSetup paperSize="9" scale="75" orientation="landscape" r:id="rId1"/>
  <rowBreaks count="2" manualBreakCount="2">
    <brk id="38" max="11" man="1"/>
    <brk id="66" max="1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83"/>
  <sheetViews>
    <sheetView zoomScaleNormal="100" workbookViewId="0">
      <selection activeCell="B2" sqref="B2"/>
    </sheetView>
  </sheetViews>
  <sheetFormatPr defaultColWidth="9.140625" defaultRowHeight="12.75"/>
  <cols>
    <col min="1" max="1" width="2.85546875" style="1" customWidth="1"/>
    <col min="2" max="2" width="39.85546875" style="1" bestFit="1" customWidth="1"/>
    <col min="3" max="8" width="14.28515625" style="1" customWidth="1"/>
    <col min="9" max="9" width="14" style="1" bestFit="1" customWidth="1"/>
    <col min="10" max="10" width="14.85546875" style="1" customWidth="1"/>
    <col min="11" max="16384" width="9.140625" style="1"/>
  </cols>
  <sheetData>
    <row r="2" spans="2:8" ht="21" customHeight="1">
      <c r="B2" s="331" t="s">
        <v>66</v>
      </c>
    </row>
    <row r="4" spans="2:8">
      <c r="B4" s="14" t="s">
        <v>191</v>
      </c>
    </row>
    <row r="5" spans="2:8" ht="15.75">
      <c r="B5" s="14" t="s">
        <v>192</v>
      </c>
      <c r="C5" s="4"/>
      <c r="D5" s="4"/>
      <c r="E5" s="4"/>
    </row>
    <row r="6" spans="2:8" ht="12.75" customHeight="1">
      <c r="B6" s="96"/>
      <c r="C6" s="4"/>
      <c r="D6" s="4"/>
      <c r="E6" s="4"/>
    </row>
    <row r="7" spans="2:8" ht="12.75" customHeight="1">
      <c r="B7" s="96"/>
      <c r="C7" s="4"/>
      <c r="D7" s="4"/>
      <c r="E7" s="4"/>
    </row>
    <row r="8" spans="2:8" ht="15.75">
      <c r="B8" s="14" t="s">
        <v>193</v>
      </c>
      <c r="C8" s="4"/>
      <c r="D8" s="4"/>
      <c r="E8" s="4"/>
    </row>
    <row r="9" spans="2:8" ht="12.75" customHeight="1">
      <c r="B9" s="4"/>
      <c r="C9" s="4"/>
      <c r="D9" s="4"/>
      <c r="E9" s="4"/>
    </row>
    <row r="10" spans="2:8">
      <c r="B10" s="158"/>
      <c r="C10" s="358" t="s">
        <v>202</v>
      </c>
      <c r="D10" s="358"/>
      <c r="E10" s="359" t="s">
        <v>203</v>
      </c>
      <c r="F10" s="359"/>
      <c r="G10" s="334" t="s">
        <v>204</v>
      </c>
      <c r="H10" s="334"/>
    </row>
    <row r="11" spans="2:8" ht="24">
      <c r="B11" s="186"/>
      <c r="C11" s="187">
        <v>2018</v>
      </c>
      <c r="D11" s="188" t="s">
        <v>205</v>
      </c>
      <c r="E11" s="189">
        <v>2018</v>
      </c>
      <c r="F11" s="190" t="s">
        <v>206</v>
      </c>
      <c r="G11" s="189">
        <v>2018</v>
      </c>
      <c r="H11" s="190" t="s">
        <v>206</v>
      </c>
    </row>
    <row r="12" spans="2:8">
      <c r="B12" s="124" t="s">
        <v>194</v>
      </c>
      <c r="C12" s="177">
        <v>0.08</v>
      </c>
      <c r="D12" s="178">
        <v>0.08</v>
      </c>
      <c r="E12" s="179">
        <v>0.06</v>
      </c>
      <c r="F12" s="179">
        <v>0.06</v>
      </c>
      <c r="G12" s="179">
        <v>4.4999999999999998E-2</v>
      </c>
      <c r="H12" s="179">
        <v>4.4999999999999998E-2</v>
      </c>
    </row>
    <row r="13" spans="2:8">
      <c r="B13" s="136" t="s">
        <v>195</v>
      </c>
      <c r="C13" s="191">
        <v>2.5000000000000001E-2</v>
      </c>
      <c r="D13" s="192">
        <v>2.5000000000000001E-2</v>
      </c>
      <c r="E13" s="193">
        <v>2.5000000000000001E-2</v>
      </c>
      <c r="F13" s="193">
        <v>2.5000000000000001E-2</v>
      </c>
      <c r="G13" s="193">
        <v>2.5000000000000001E-2</v>
      </c>
      <c r="H13" s="194">
        <v>2.5000000000000001E-2</v>
      </c>
    </row>
    <row r="14" spans="2:8" s="11" customFormat="1">
      <c r="B14" s="162" t="s">
        <v>196</v>
      </c>
      <c r="C14" s="163">
        <f t="shared" ref="C14:H14" si="0">C12+C13</f>
        <v>0.10500000000000001</v>
      </c>
      <c r="D14" s="164">
        <f t="shared" si="0"/>
        <v>0.10500000000000001</v>
      </c>
      <c r="E14" s="165">
        <f t="shared" si="0"/>
        <v>8.4999999999999992E-2</v>
      </c>
      <c r="F14" s="165">
        <f t="shared" si="0"/>
        <v>8.4999999999999992E-2</v>
      </c>
      <c r="G14" s="165">
        <f t="shared" si="0"/>
        <v>7.0000000000000007E-2</v>
      </c>
      <c r="H14" s="165">
        <f t="shared" si="0"/>
        <v>7.0000000000000007E-2</v>
      </c>
    </row>
    <row r="15" spans="2:8">
      <c r="B15" s="124" t="s">
        <v>197</v>
      </c>
      <c r="C15" s="177">
        <v>1.8800000000000001E-2</v>
      </c>
      <c r="D15" s="178">
        <v>2.5000000000000001E-2</v>
      </c>
      <c r="E15" s="179">
        <v>1.8800000000000001E-2</v>
      </c>
      <c r="F15" s="179">
        <v>2.5000000000000001E-2</v>
      </c>
      <c r="G15" s="179">
        <v>1.8800000000000001E-2</v>
      </c>
      <c r="H15" s="180">
        <v>2.5000000000000001E-2</v>
      </c>
    </row>
    <row r="16" spans="2:8">
      <c r="B16" s="124" t="s">
        <v>198</v>
      </c>
      <c r="C16" s="177">
        <v>7.4999999999999997E-3</v>
      </c>
      <c r="D16" s="178">
        <v>0.01</v>
      </c>
      <c r="E16" s="179">
        <v>7.4999999999999997E-3</v>
      </c>
      <c r="F16" s="179">
        <v>0.01</v>
      </c>
      <c r="G16" s="179">
        <v>7.4999999999999997E-3</v>
      </c>
      <c r="H16" s="180">
        <v>0.01</v>
      </c>
    </row>
    <row r="17" spans="2:10">
      <c r="B17" s="136" t="s">
        <v>199</v>
      </c>
      <c r="C17" s="191">
        <v>0</v>
      </c>
      <c r="D17" s="192">
        <v>0</v>
      </c>
      <c r="E17" s="193">
        <v>0</v>
      </c>
      <c r="F17" s="193">
        <v>0</v>
      </c>
      <c r="G17" s="193">
        <v>0</v>
      </c>
      <c r="H17" s="193">
        <v>0</v>
      </c>
    </row>
    <row r="18" spans="2:10" s="11" customFormat="1" ht="13.5" thickBot="1">
      <c r="B18" s="208" t="s">
        <v>200</v>
      </c>
      <c r="C18" s="209">
        <f t="shared" ref="C18:H18" si="1">C15+C16+C17</f>
        <v>2.63E-2</v>
      </c>
      <c r="D18" s="209">
        <f t="shared" si="1"/>
        <v>3.5000000000000003E-2</v>
      </c>
      <c r="E18" s="210">
        <f t="shared" si="1"/>
        <v>2.63E-2</v>
      </c>
      <c r="F18" s="210">
        <f t="shared" si="1"/>
        <v>3.5000000000000003E-2</v>
      </c>
      <c r="G18" s="210">
        <f t="shared" si="1"/>
        <v>2.63E-2</v>
      </c>
      <c r="H18" s="210">
        <f t="shared" si="1"/>
        <v>3.5000000000000003E-2</v>
      </c>
    </row>
    <row r="19" spans="2:10" s="11" customFormat="1">
      <c r="B19" s="162" t="s">
        <v>201</v>
      </c>
      <c r="C19" s="163">
        <f t="shared" ref="C19:H19" si="2">C14+C18</f>
        <v>0.1313</v>
      </c>
      <c r="D19" s="164">
        <f t="shared" si="2"/>
        <v>0.14000000000000001</v>
      </c>
      <c r="E19" s="165">
        <f t="shared" si="2"/>
        <v>0.1113</v>
      </c>
      <c r="F19" s="165">
        <f t="shared" si="2"/>
        <v>0.12</v>
      </c>
      <c r="G19" s="165">
        <f t="shared" si="2"/>
        <v>9.6300000000000011E-2</v>
      </c>
      <c r="H19" s="165">
        <f t="shared" si="2"/>
        <v>0.10500000000000001</v>
      </c>
    </row>
    <row r="22" spans="2:10">
      <c r="B22" s="14" t="s">
        <v>192</v>
      </c>
    </row>
    <row r="24" spans="2:10" s="11" customFormat="1">
      <c r="B24" s="166"/>
      <c r="C24" s="360" t="s">
        <v>9</v>
      </c>
      <c r="D24" s="361"/>
      <c r="E24" s="361"/>
      <c r="F24" s="360" t="s">
        <v>10</v>
      </c>
      <c r="G24" s="361"/>
      <c r="H24" s="361"/>
      <c r="I24" s="277"/>
      <c r="J24" s="277"/>
    </row>
    <row r="25" spans="2:10">
      <c r="B25" s="31" t="s">
        <v>20</v>
      </c>
      <c r="C25" s="320">
        <v>43100</v>
      </c>
      <c r="D25" s="202" t="s">
        <v>33</v>
      </c>
      <c r="E25" s="202" t="s">
        <v>34</v>
      </c>
      <c r="F25" s="320">
        <v>43100</v>
      </c>
      <c r="G25" s="202" t="s">
        <v>33</v>
      </c>
      <c r="H25" s="202" t="s">
        <v>34</v>
      </c>
      <c r="I25" s="305"/>
      <c r="J25" s="310"/>
    </row>
    <row r="26" spans="2:10">
      <c r="B26" s="167" t="s">
        <v>207</v>
      </c>
      <c r="C26" s="44">
        <v>3714</v>
      </c>
      <c r="D26" s="45">
        <v>3543</v>
      </c>
      <c r="E26" s="45">
        <v>3541</v>
      </c>
      <c r="F26" s="44">
        <v>3714</v>
      </c>
      <c r="G26" s="45">
        <v>3543</v>
      </c>
      <c r="H26" s="45">
        <v>3541</v>
      </c>
      <c r="I26" s="305"/>
      <c r="J26" s="45"/>
    </row>
    <row r="27" spans="2:10">
      <c r="B27" s="17" t="s">
        <v>208</v>
      </c>
      <c r="C27" s="36">
        <v>-226</v>
      </c>
      <c r="D27" s="37">
        <v>-145</v>
      </c>
      <c r="E27" s="37">
        <v>-223</v>
      </c>
      <c r="F27" s="36">
        <v>-226</v>
      </c>
      <c r="G27" s="37">
        <v>-145</v>
      </c>
      <c r="H27" s="37">
        <v>-223</v>
      </c>
      <c r="I27" s="305"/>
      <c r="J27" s="37"/>
    </row>
    <row r="28" spans="2:10">
      <c r="B28" s="31" t="s">
        <v>209</v>
      </c>
      <c r="C28" s="195">
        <v>-20</v>
      </c>
      <c r="D28" s="196">
        <v>0</v>
      </c>
      <c r="E28" s="196">
        <v>0</v>
      </c>
      <c r="F28" s="195">
        <v>-20</v>
      </c>
      <c r="G28" s="196">
        <v>0</v>
      </c>
      <c r="H28" s="196">
        <v>0</v>
      </c>
      <c r="I28" s="305"/>
      <c r="J28" s="311"/>
    </row>
    <row r="29" spans="2:10">
      <c r="B29" s="167" t="s">
        <v>210</v>
      </c>
      <c r="C29" s="168">
        <f>C26+C27+C28</f>
        <v>3468</v>
      </c>
      <c r="D29" s="169">
        <v>3398</v>
      </c>
      <c r="E29" s="169">
        <v>3318</v>
      </c>
      <c r="F29" s="168">
        <f>F26+F27+F28</f>
        <v>3468</v>
      </c>
      <c r="G29" s="169">
        <v>3398</v>
      </c>
      <c r="H29" s="169">
        <v>3318</v>
      </c>
      <c r="I29" s="305"/>
      <c r="J29" s="312"/>
    </row>
    <row r="30" spans="2:10">
      <c r="B30" s="17" t="s">
        <v>211</v>
      </c>
      <c r="C30" s="36">
        <v>-36</v>
      </c>
      <c r="D30" s="37">
        <v>-40</v>
      </c>
      <c r="E30" s="37">
        <v>-44</v>
      </c>
      <c r="F30" s="36">
        <v>-36</v>
      </c>
      <c r="G30" s="37">
        <v>-40</v>
      </c>
      <c r="H30" s="37">
        <v>-44</v>
      </c>
      <c r="I30" s="305"/>
      <c r="J30" s="37"/>
    </row>
    <row r="31" spans="2:10">
      <c r="B31" s="17" t="s">
        <v>212</v>
      </c>
      <c r="C31" s="36">
        <v>-20</v>
      </c>
      <c r="D31" s="37">
        <v>-20</v>
      </c>
      <c r="E31" s="37">
        <v>-54</v>
      </c>
      <c r="F31" s="36">
        <v>0</v>
      </c>
      <c r="G31" s="37">
        <v>0</v>
      </c>
      <c r="H31" s="37">
        <v>0</v>
      </c>
      <c r="I31" s="305"/>
      <c r="J31" s="37"/>
    </row>
    <row r="32" spans="2:10">
      <c r="B32" s="31" t="s">
        <v>213</v>
      </c>
      <c r="C32" s="40">
        <v>-3</v>
      </c>
      <c r="D32" s="41">
        <v>-4</v>
      </c>
      <c r="E32" s="41">
        <v>-3</v>
      </c>
      <c r="F32" s="40">
        <v>-3</v>
      </c>
      <c r="G32" s="41">
        <v>-4</v>
      </c>
      <c r="H32" s="41">
        <v>-3</v>
      </c>
      <c r="I32" s="305"/>
      <c r="J32" s="37"/>
    </row>
    <row r="33" spans="2:10" s="11" customFormat="1">
      <c r="B33" s="167" t="s">
        <v>214</v>
      </c>
      <c r="C33" s="168">
        <f>C30+C31+C32</f>
        <v>-59</v>
      </c>
      <c r="D33" s="169">
        <v>-64</v>
      </c>
      <c r="E33" s="169">
        <v>-101</v>
      </c>
      <c r="F33" s="168">
        <f>F30+F31+F32</f>
        <v>-39</v>
      </c>
      <c r="G33" s="169">
        <v>-44</v>
      </c>
      <c r="H33" s="169">
        <v>-47</v>
      </c>
      <c r="I33" s="309"/>
      <c r="J33" s="312"/>
    </row>
    <row r="34" spans="2:10">
      <c r="B34" s="17" t="s">
        <v>215</v>
      </c>
      <c r="C34" s="36">
        <v>-14</v>
      </c>
      <c r="D34" s="37">
        <v>-14</v>
      </c>
      <c r="E34" s="37">
        <v>-15</v>
      </c>
      <c r="F34" s="36">
        <v>-14</v>
      </c>
      <c r="G34" s="37">
        <v>-14</v>
      </c>
      <c r="H34" s="37">
        <v>-15</v>
      </c>
      <c r="I34" s="305"/>
      <c r="J34" s="37"/>
    </row>
    <row r="35" spans="2:10">
      <c r="B35" s="17" t="s">
        <v>216</v>
      </c>
      <c r="C35" s="195">
        <v>-56</v>
      </c>
      <c r="D35" s="196">
        <v>-36</v>
      </c>
      <c r="E35" s="196">
        <v>-38</v>
      </c>
      <c r="F35" s="195">
        <v>-62</v>
      </c>
      <c r="G35" s="196">
        <v>-40</v>
      </c>
      <c r="H35" s="196">
        <v>-47</v>
      </c>
      <c r="I35" s="305"/>
      <c r="J35" s="37"/>
    </row>
    <row r="36" spans="2:10" s="11" customFormat="1">
      <c r="B36" s="197" t="s">
        <v>217</v>
      </c>
      <c r="C36" s="50">
        <v>-70</v>
      </c>
      <c r="D36" s="51">
        <v>-50</v>
      </c>
      <c r="E36" s="51">
        <v>-53</v>
      </c>
      <c r="F36" s="50">
        <v>-76</v>
      </c>
      <c r="G36" s="51">
        <v>-54</v>
      </c>
      <c r="H36" s="51">
        <v>-62</v>
      </c>
      <c r="I36" s="309"/>
      <c r="J36" s="45"/>
    </row>
    <row r="37" spans="2:10" s="11" customFormat="1" ht="24.75" thickBot="1">
      <c r="B37" s="211" t="s">
        <v>218</v>
      </c>
      <c r="C37" s="212">
        <v>-129</v>
      </c>
      <c r="D37" s="213">
        <v>-114</v>
      </c>
      <c r="E37" s="213">
        <v>-154</v>
      </c>
      <c r="F37" s="212">
        <v>-115</v>
      </c>
      <c r="G37" s="213">
        <v>-98</v>
      </c>
      <c r="H37" s="213">
        <v>-109</v>
      </c>
      <c r="I37" s="309"/>
      <c r="J37" s="45"/>
    </row>
    <row r="38" spans="2:10" s="11" customFormat="1">
      <c r="B38" s="167" t="s">
        <v>219</v>
      </c>
      <c r="C38" s="44">
        <v>3339</v>
      </c>
      <c r="D38" s="45">
        <v>3284</v>
      </c>
      <c r="E38" s="45">
        <v>3164</v>
      </c>
      <c r="F38" s="44">
        <v>3353</v>
      </c>
      <c r="G38" s="45">
        <v>3300</v>
      </c>
      <c r="H38" s="45">
        <v>3209</v>
      </c>
      <c r="I38" s="309"/>
      <c r="J38" s="45"/>
    </row>
    <row r="39" spans="2:10">
      <c r="B39" s="31" t="s">
        <v>220</v>
      </c>
      <c r="C39" s="198"/>
      <c r="D39" s="199">
        <v>0</v>
      </c>
      <c r="E39" s="199">
        <v>0</v>
      </c>
      <c r="F39" s="198"/>
      <c r="G39" s="199">
        <v>0</v>
      </c>
      <c r="H39" s="199">
        <v>0</v>
      </c>
      <c r="I39" s="305"/>
      <c r="J39" s="100"/>
    </row>
    <row r="40" spans="2:10" s="11" customFormat="1">
      <c r="B40" s="197" t="s">
        <v>221</v>
      </c>
      <c r="C40" s="50">
        <v>3339</v>
      </c>
      <c r="D40" s="51">
        <v>3284</v>
      </c>
      <c r="E40" s="51">
        <v>3164</v>
      </c>
      <c r="F40" s="50">
        <v>3353</v>
      </c>
      <c r="G40" s="51">
        <v>3300</v>
      </c>
      <c r="H40" s="51">
        <v>3209</v>
      </c>
      <c r="I40" s="309"/>
      <c r="J40" s="45"/>
    </row>
    <row r="41" spans="2:10">
      <c r="B41" s="17" t="s">
        <v>222</v>
      </c>
      <c r="C41" s="36">
        <v>500</v>
      </c>
      <c r="D41" s="37">
        <v>500</v>
      </c>
      <c r="E41" s="37">
        <v>500</v>
      </c>
      <c r="F41" s="36">
        <v>500</v>
      </c>
      <c r="G41" s="37">
        <v>500</v>
      </c>
      <c r="H41" s="37">
        <v>500</v>
      </c>
      <c r="I41" s="305"/>
      <c r="J41" s="37"/>
    </row>
    <row r="42" spans="2:10">
      <c r="B42" s="17" t="s">
        <v>216</v>
      </c>
      <c r="C42" s="36">
        <v>-6</v>
      </c>
      <c r="D42" s="37">
        <v>-4</v>
      </c>
      <c r="E42" s="37">
        <v>-9</v>
      </c>
      <c r="F42" s="36"/>
      <c r="G42" s="37">
        <v>0</v>
      </c>
      <c r="H42" s="37">
        <v>0</v>
      </c>
      <c r="I42" s="305"/>
      <c r="J42" s="37"/>
    </row>
    <row r="43" spans="2:10">
      <c r="B43" s="326" t="s">
        <v>223</v>
      </c>
      <c r="C43" s="40">
        <v>-344</v>
      </c>
      <c r="D43" s="41">
        <v>0</v>
      </c>
      <c r="E43" s="41">
        <v>0</v>
      </c>
      <c r="F43" s="40">
        <v>-329</v>
      </c>
      <c r="G43" s="41">
        <v>0</v>
      </c>
      <c r="H43" s="41">
        <v>0</v>
      </c>
      <c r="I43" s="305"/>
      <c r="J43" s="37"/>
    </row>
    <row r="44" spans="2:10" s="11" customFormat="1">
      <c r="B44" s="197" t="s">
        <v>224</v>
      </c>
      <c r="C44" s="50">
        <v>150</v>
      </c>
      <c r="D44" s="51">
        <v>496</v>
      </c>
      <c r="E44" s="51">
        <v>491</v>
      </c>
      <c r="F44" s="50">
        <v>171</v>
      </c>
      <c r="G44" s="51">
        <v>500</v>
      </c>
      <c r="H44" s="51">
        <v>500</v>
      </c>
      <c r="I44" s="309"/>
      <c r="J44" s="45"/>
    </row>
    <row r="45" spans="2:10" s="11" customFormat="1">
      <c r="B45" s="167" t="s">
        <v>202</v>
      </c>
      <c r="C45" s="44">
        <v>3489</v>
      </c>
      <c r="D45" s="45">
        <v>3780</v>
      </c>
      <c r="E45" s="45">
        <v>3655</v>
      </c>
      <c r="F45" s="44">
        <v>3524</v>
      </c>
      <c r="G45" s="45">
        <v>3800</v>
      </c>
      <c r="H45" s="45">
        <v>3709</v>
      </c>
      <c r="I45" s="309"/>
      <c r="J45" s="45"/>
    </row>
    <row r="46" spans="2:10" s="11" customFormat="1">
      <c r="B46" s="167" t="s">
        <v>225</v>
      </c>
      <c r="C46" s="44">
        <v>9781</v>
      </c>
      <c r="D46" s="45">
        <v>10060</v>
      </c>
      <c r="E46" s="45">
        <v>10824</v>
      </c>
      <c r="F46" s="44">
        <v>9781</v>
      </c>
      <c r="G46" s="45">
        <v>10060</v>
      </c>
      <c r="H46" s="45">
        <v>10824</v>
      </c>
      <c r="I46" s="309"/>
      <c r="J46" s="45"/>
    </row>
    <row r="47" spans="2:10" s="11" customFormat="1">
      <c r="B47" s="200" t="s">
        <v>226</v>
      </c>
      <c r="C47" s="62">
        <v>60345</v>
      </c>
      <c r="D47" s="63">
        <v>60207</v>
      </c>
      <c r="E47" s="63">
        <v>60331</v>
      </c>
      <c r="F47" s="62">
        <v>60350</v>
      </c>
      <c r="G47" s="63">
        <v>60215</v>
      </c>
      <c r="H47" s="63">
        <v>60360</v>
      </c>
      <c r="I47" s="309"/>
      <c r="J47" s="45"/>
    </row>
    <row r="48" spans="2:10" s="11" customFormat="1">
      <c r="B48" s="167" t="s">
        <v>227</v>
      </c>
      <c r="C48" s="170">
        <v>0.34137613740926287</v>
      </c>
      <c r="D48" s="108">
        <v>0.32644135188866802</v>
      </c>
      <c r="E48" s="108">
        <v>0.29231337767923132</v>
      </c>
      <c r="F48" s="170">
        <v>0.34280748389735199</v>
      </c>
      <c r="G48" s="108">
        <v>0.32803180914512925</v>
      </c>
      <c r="H48" s="108">
        <v>0.29647080561714706</v>
      </c>
      <c r="I48" s="309"/>
      <c r="J48" s="108"/>
    </row>
    <row r="49" spans="2:10">
      <c r="B49" s="17" t="s">
        <v>228</v>
      </c>
      <c r="C49" s="181">
        <v>0.34137613740926287</v>
      </c>
      <c r="D49" s="182">
        <v>0.32644135188866802</v>
      </c>
      <c r="E49" s="182">
        <v>0.29231337767923132</v>
      </c>
      <c r="F49" s="181">
        <v>0.34280748389735199</v>
      </c>
      <c r="G49" s="182">
        <v>0.32803180914512925</v>
      </c>
      <c r="H49" s="182">
        <v>0.29647080561714706</v>
      </c>
      <c r="I49" s="305"/>
      <c r="J49" s="313"/>
    </row>
    <row r="50" spans="2:10">
      <c r="B50" s="17" t="s">
        <v>229</v>
      </c>
      <c r="C50" s="181">
        <v>0.3567119926387895</v>
      </c>
      <c r="D50" s="182">
        <v>0.37574552683896623</v>
      </c>
      <c r="E50" s="182">
        <v>0.33767553584626753</v>
      </c>
      <c r="F50" s="181">
        <v>0.36029035885901239</v>
      </c>
      <c r="G50" s="182">
        <v>0.37773359840954274</v>
      </c>
      <c r="H50" s="182">
        <v>0.34266444937176643</v>
      </c>
      <c r="I50" s="305"/>
      <c r="J50" s="313"/>
    </row>
    <row r="51" spans="2:10">
      <c r="B51" s="17" t="s">
        <v>12</v>
      </c>
      <c r="C51" s="181">
        <v>5.5E-2</v>
      </c>
      <c r="D51" s="182">
        <v>5.4545152557011645E-2</v>
      </c>
      <c r="E51" s="182">
        <v>5.2444017171934823E-2</v>
      </c>
      <c r="F51" s="181">
        <v>5.6000000000000001E-2</v>
      </c>
      <c r="G51" s="182">
        <v>5.4803620360375324E-2</v>
      </c>
      <c r="H51" s="182">
        <v>5.3164347249834328E-2</v>
      </c>
      <c r="I51" s="305"/>
      <c r="J51" s="313"/>
    </row>
    <row r="54" spans="2:10" ht="15.75">
      <c r="B54" s="96" t="s">
        <v>225</v>
      </c>
      <c r="C54" s="10"/>
      <c r="D54" s="9"/>
      <c r="E54" s="9"/>
    </row>
    <row r="55" spans="2:10">
      <c r="B55" s="5" t="s">
        <v>20</v>
      </c>
      <c r="C55" s="171" t="s">
        <v>32</v>
      </c>
      <c r="D55" s="172" t="s">
        <v>33</v>
      </c>
      <c r="E55" s="172" t="s">
        <v>34</v>
      </c>
      <c r="F55" s="310"/>
    </row>
    <row r="56" spans="2:10">
      <c r="B56" s="31"/>
      <c r="C56" s="201" t="s">
        <v>13</v>
      </c>
      <c r="D56" s="202" t="s">
        <v>13</v>
      </c>
      <c r="E56" s="202" t="s">
        <v>13</v>
      </c>
      <c r="F56" s="310"/>
    </row>
    <row r="57" spans="2:10">
      <c r="B57" s="17" t="s">
        <v>230</v>
      </c>
      <c r="C57" s="36">
        <v>6077</v>
      </c>
      <c r="D57" s="37">
        <v>5883</v>
      </c>
      <c r="E57" s="37">
        <v>6508</v>
      </c>
      <c r="F57" s="37"/>
    </row>
    <row r="58" spans="2:10">
      <c r="B58" s="17" t="s">
        <v>231</v>
      </c>
      <c r="C58" s="36">
        <v>1824</v>
      </c>
      <c r="D58" s="37">
        <v>2159</v>
      </c>
      <c r="E58" s="37">
        <v>2222</v>
      </c>
      <c r="F58" s="37"/>
    </row>
    <row r="59" spans="2:10">
      <c r="B59" s="17" t="s">
        <v>232</v>
      </c>
      <c r="C59" s="36">
        <v>1633</v>
      </c>
      <c r="D59" s="37">
        <v>1672</v>
      </c>
      <c r="E59" s="37">
        <v>1672</v>
      </c>
      <c r="F59" s="37"/>
    </row>
    <row r="60" spans="2:10">
      <c r="B60" s="17" t="s">
        <v>233</v>
      </c>
      <c r="C60" s="36">
        <v>44</v>
      </c>
      <c r="D60" s="37">
        <v>71</v>
      </c>
      <c r="E60" s="37">
        <v>88</v>
      </c>
      <c r="F60" s="37"/>
    </row>
    <row r="61" spans="2:10" ht="13.5" thickBot="1">
      <c r="B61" s="214" t="s">
        <v>14</v>
      </c>
      <c r="C61" s="78">
        <v>203</v>
      </c>
      <c r="D61" s="81">
        <v>275</v>
      </c>
      <c r="E61" s="81">
        <v>334</v>
      </c>
      <c r="F61" s="37"/>
    </row>
    <row r="62" spans="2:10" s="11" customFormat="1">
      <c r="B62" s="167" t="s">
        <v>145</v>
      </c>
      <c r="C62" s="44">
        <v>9781</v>
      </c>
      <c r="D62" s="45">
        <v>10060</v>
      </c>
      <c r="E62" s="45">
        <v>10824</v>
      </c>
      <c r="F62" s="45"/>
    </row>
    <row r="65" spans="2:5">
      <c r="B65" s="96" t="s">
        <v>15</v>
      </c>
    </row>
    <row r="66" spans="2:5">
      <c r="B66" s="203" t="s">
        <v>20</v>
      </c>
      <c r="C66" s="201" t="s">
        <v>32</v>
      </c>
      <c r="D66" s="303" t="s">
        <v>33</v>
      </c>
      <c r="E66" s="303" t="s">
        <v>34</v>
      </c>
    </row>
    <row r="67" spans="2:5">
      <c r="B67" s="183" t="s">
        <v>234</v>
      </c>
      <c r="C67" s="36">
        <v>3339</v>
      </c>
      <c r="D67" s="37">
        <v>3284</v>
      </c>
      <c r="E67" s="37">
        <v>3164</v>
      </c>
    </row>
    <row r="68" spans="2:5">
      <c r="B68" s="205" t="s">
        <v>224</v>
      </c>
      <c r="C68" s="40">
        <v>494</v>
      </c>
      <c r="D68" s="41">
        <v>496</v>
      </c>
      <c r="E68" s="41">
        <v>491</v>
      </c>
    </row>
    <row r="69" spans="2:5">
      <c r="B69" s="204" t="s">
        <v>202</v>
      </c>
      <c r="C69" s="44">
        <v>3833</v>
      </c>
      <c r="D69" s="45">
        <v>3780</v>
      </c>
      <c r="E69" s="45">
        <v>3655</v>
      </c>
    </row>
    <row r="70" spans="2:5">
      <c r="B70" s="159"/>
      <c r="C70" s="105"/>
      <c r="D70" s="100"/>
      <c r="E70" s="100"/>
    </row>
    <row r="71" spans="2:5" ht="24">
      <c r="B71" s="203" t="s">
        <v>235</v>
      </c>
      <c r="C71" s="40">
        <v>1435</v>
      </c>
      <c r="D71" s="41">
        <v>1027</v>
      </c>
      <c r="E71" s="41">
        <v>1125.9723931200001</v>
      </c>
    </row>
    <row r="72" spans="2:5" ht="36">
      <c r="B72" s="173" t="s">
        <v>236</v>
      </c>
      <c r="C72" s="44">
        <v>5268</v>
      </c>
      <c r="D72" s="45">
        <v>4807</v>
      </c>
      <c r="E72" s="45">
        <v>4780.9723931200006</v>
      </c>
    </row>
    <row r="73" spans="2:5" ht="24">
      <c r="B73" s="183" t="s">
        <v>237</v>
      </c>
      <c r="C73" s="36">
        <v>59499</v>
      </c>
      <c r="D73" s="37">
        <v>59552</v>
      </c>
      <c r="E73" s="37">
        <v>59635.558100000002</v>
      </c>
    </row>
    <row r="74" spans="2:5">
      <c r="B74" s="184" t="s">
        <v>225</v>
      </c>
      <c r="C74" s="36">
        <v>9781</v>
      </c>
      <c r="D74" s="37">
        <v>10060</v>
      </c>
      <c r="E74" s="37">
        <v>10824</v>
      </c>
    </row>
    <row r="75" spans="2:5">
      <c r="B75" s="206"/>
      <c r="C75" s="198"/>
      <c r="D75" s="207"/>
      <c r="E75" s="207"/>
    </row>
    <row r="76" spans="2:5">
      <c r="B76" s="174" t="s">
        <v>21</v>
      </c>
      <c r="C76" s="105"/>
      <c r="D76" s="160"/>
      <c r="E76" s="160"/>
    </row>
    <row r="77" spans="2:5">
      <c r="B77" s="183" t="s">
        <v>238</v>
      </c>
      <c r="C77" s="126">
        <v>6.4421250777323982E-2</v>
      </c>
      <c r="D77" s="182">
        <v>6.3473938742611494E-2</v>
      </c>
      <c r="E77" s="182">
        <v>6.1288937614553819E-2</v>
      </c>
    </row>
    <row r="78" spans="2:5" ht="24">
      <c r="B78" s="185" t="s">
        <v>239</v>
      </c>
      <c r="C78" s="126">
        <v>8.8539303181566081E-2</v>
      </c>
      <c r="D78" s="182">
        <v>8.071937130574959E-2</v>
      </c>
      <c r="E78" s="182">
        <v>8.0169827288327167E-2</v>
      </c>
    </row>
    <row r="79" spans="2:5">
      <c r="B79" s="206"/>
      <c r="C79" s="198"/>
      <c r="D79" s="207"/>
      <c r="E79" s="207"/>
    </row>
    <row r="80" spans="2:5">
      <c r="B80" s="174" t="s">
        <v>240</v>
      </c>
      <c r="C80" s="106"/>
      <c r="D80" s="161"/>
      <c r="E80" s="161"/>
    </row>
    <row r="81" spans="2:5">
      <c r="B81" s="183" t="s">
        <v>238</v>
      </c>
      <c r="C81" s="126">
        <v>0.39188222063183725</v>
      </c>
      <c r="D81" s="182">
        <v>0.37574552683896623</v>
      </c>
      <c r="E81" s="182">
        <v>0.33767553584626753</v>
      </c>
    </row>
    <row r="82" spans="2:5" ht="24">
      <c r="B82" s="185" t="s">
        <v>239</v>
      </c>
      <c r="C82" s="126">
        <v>0.53859523566097534</v>
      </c>
      <c r="D82" s="182">
        <v>0.47783300198807155</v>
      </c>
      <c r="E82" s="182">
        <v>0.44170107105691064</v>
      </c>
    </row>
    <row r="83" spans="2:5">
      <c r="E83" s="305"/>
    </row>
  </sheetData>
  <mergeCells count="5">
    <mergeCell ref="G10:H10"/>
    <mergeCell ref="C10:D10"/>
    <mergeCell ref="E10:F10"/>
    <mergeCell ref="C24:E24"/>
    <mergeCell ref="F24:H24"/>
  </mergeCells>
  <conditionalFormatting sqref="E5:E9 B6:C7 J30:J32 C30:H32 F34:H34 J34:J35 C5 B9:C9 C8">
    <cfRule type="expression" dxfId="208" priority="440" stopIfTrue="1">
      <formula>CelHeeftFormule</formula>
    </cfRule>
  </conditionalFormatting>
  <conditionalFormatting sqref="D5:D9">
    <cfRule type="expression" dxfId="207" priority="439" stopIfTrue="1">
      <formula>CelHeeftFormule</formula>
    </cfRule>
  </conditionalFormatting>
  <conditionalFormatting sqref="B43">
    <cfRule type="expression" dxfId="206" priority="332" stopIfTrue="1">
      <formula>CelHeeftFormule</formula>
    </cfRule>
  </conditionalFormatting>
  <conditionalFormatting sqref="C25">
    <cfRule type="expression" dxfId="205" priority="173" stopIfTrue="1">
      <formula>CelHeeftFormule</formula>
    </cfRule>
  </conditionalFormatting>
  <conditionalFormatting sqref="C26">
    <cfRule type="expression" dxfId="204" priority="164" stopIfTrue="1">
      <formula>CelHeeftFormule</formula>
    </cfRule>
  </conditionalFormatting>
  <conditionalFormatting sqref="E26">
    <cfRule type="expression" dxfId="203" priority="163" stopIfTrue="1">
      <formula>CelHeeftFormule</formula>
    </cfRule>
  </conditionalFormatting>
  <conditionalFormatting sqref="F26">
    <cfRule type="expression" dxfId="202" priority="162" stopIfTrue="1">
      <formula>CelHeeftFormule</formula>
    </cfRule>
  </conditionalFormatting>
  <conditionalFormatting sqref="H26">
    <cfRule type="expression" dxfId="201" priority="161" stopIfTrue="1">
      <formula>CelHeeftFormule</formula>
    </cfRule>
  </conditionalFormatting>
  <conditionalFormatting sqref="C34">
    <cfRule type="expression" dxfId="200" priority="158" stopIfTrue="1">
      <formula>CelHeeftFormule</formula>
    </cfRule>
  </conditionalFormatting>
  <conditionalFormatting sqref="E34">
    <cfRule type="expression" dxfId="199" priority="151" stopIfTrue="1">
      <formula>CelHeeftFormule</formula>
    </cfRule>
  </conditionalFormatting>
  <conditionalFormatting sqref="E36 E38">
    <cfRule type="expression" dxfId="198" priority="153" stopIfTrue="1">
      <formula>CelHeeftFormule</formula>
    </cfRule>
  </conditionalFormatting>
  <conditionalFormatting sqref="E37">
    <cfRule type="expression" dxfId="197" priority="148" stopIfTrue="1">
      <formula>CelHeeftFormule</formula>
    </cfRule>
  </conditionalFormatting>
  <conditionalFormatting sqref="J36:J38">
    <cfRule type="expression" dxfId="196" priority="146" stopIfTrue="1">
      <formula>CelHeeftFormule</formula>
    </cfRule>
  </conditionalFormatting>
  <conditionalFormatting sqref="H36:H38">
    <cfRule type="expression" dxfId="195" priority="144" stopIfTrue="1">
      <formula>CelHeeftFormule</formula>
    </cfRule>
  </conditionalFormatting>
  <conditionalFormatting sqref="C36">
    <cfRule type="expression" dxfId="194" priority="142" stopIfTrue="1">
      <formula>CelHeeftFormule</formula>
    </cfRule>
  </conditionalFormatting>
  <conditionalFormatting sqref="J26">
    <cfRule type="expression" dxfId="193" priority="147" stopIfTrue="1">
      <formula>CelHeeftFormule</formula>
    </cfRule>
  </conditionalFormatting>
  <conditionalFormatting sqref="C37">
    <cfRule type="expression" dxfId="192" priority="141" stopIfTrue="1">
      <formula>CelHeeftFormule</formula>
    </cfRule>
  </conditionalFormatting>
  <conditionalFormatting sqref="C38">
    <cfRule type="expression" dxfId="191" priority="140" stopIfTrue="1">
      <formula>CelHeeftFormule</formula>
    </cfRule>
  </conditionalFormatting>
  <conditionalFormatting sqref="C39">
    <cfRule type="expression" dxfId="190" priority="138" stopIfTrue="1">
      <formula>CelHeeftFormule</formula>
    </cfRule>
  </conditionalFormatting>
  <conditionalFormatting sqref="F39">
    <cfRule type="expression" dxfId="189" priority="137" stopIfTrue="1">
      <formula>CelHeeftFormule</formula>
    </cfRule>
  </conditionalFormatting>
  <conditionalFormatting sqref="F36:F38">
    <cfRule type="expression" dxfId="188" priority="139" stopIfTrue="1">
      <formula>CelHeeftFormule</formula>
    </cfRule>
  </conditionalFormatting>
  <conditionalFormatting sqref="E39">
    <cfRule type="expression" dxfId="187" priority="135" stopIfTrue="1">
      <formula>CelHeeftFormule</formula>
    </cfRule>
  </conditionalFormatting>
  <conditionalFormatting sqref="J39">
    <cfRule type="expression" dxfId="186" priority="134" stopIfTrue="1">
      <formula>CelHeeftFormule</formula>
    </cfRule>
  </conditionalFormatting>
  <conditionalFormatting sqref="C40">
    <cfRule type="expression" dxfId="185" priority="132" stopIfTrue="1">
      <formula>CelHeeftFormule</formula>
    </cfRule>
  </conditionalFormatting>
  <conditionalFormatting sqref="F40">
    <cfRule type="expression" dxfId="184" priority="131" stopIfTrue="1">
      <formula>CelHeeftFormule</formula>
    </cfRule>
  </conditionalFormatting>
  <conditionalFormatting sqref="H39">
    <cfRule type="expression" dxfId="183" priority="133" stopIfTrue="1">
      <formula>CelHeeftFormule</formula>
    </cfRule>
  </conditionalFormatting>
  <conditionalFormatting sqref="F41:F43">
    <cfRule type="expression" dxfId="182" priority="125" stopIfTrue="1">
      <formula>CelHeeftFormule</formula>
    </cfRule>
  </conditionalFormatting>
  <conditionalFormatting sqref="J41:J43">
    <cfRule type="expression" dxfId="181" priority="122" stopIfTrue="1">
      <formula>CelHeeftFormule</formula>
    </cfRule>
  </conditionalFormatting>
  <conditionalFormatting sqref="H41:H43">
    <cfRule type="expression" dxfId="180" priority="121" stopIfTrue="1">
      <formula>CelHeeftFormule</formula>
    </cfRule>
  </conditionalFormatting>
  <conditionalFormatting sqref="C45">
    <cfRule type="expression" dxfId="179" priority="120" stopIfTrue="1">
      <formula>CelHeeftFormule</formula>
    </cfRule>
  </conditionalFormatting>
  <conditionalFormatting sqref="E41:E43">
    <cfRule type="expression" dxfId="178" priority="123" stopIfTrue="1">
      <formula>CelHeeftFormule</formula>
    </cfRule>
  </conditionalFormatting>
  <conditionalFormatting sqref="C54">
    <cfRule type="expression" dxfId="177" priority="245" stopIfTrue="1">
      <formula>CelHeeftFormule</formula>
    </cfRule>
  </conditionalFormatting>
  <conditionalFormatting sqref="D27">
    <cfRule type="expression" dxfId="176" priority="64" stopIfTrue="1">
      <formula>CelHeeftFormule</formula>
    </cfRule>
  </conditionalFormatting>
  <conditionalFormatting sqref="D26">
    <cfRule type="expression" dxfId="175" priority="77" stopIfTrue="1">
      <formula>CelHeeftFormule</formula>
    </cfRule>
  </conditionalFormatting>
  <conditionalFormatting sqref="D36 D38">
    <cfRule type="expression" dxfId="174" priority="76" stopIfTrue="1">
      <formula>CelHeeftFormule</formula>
    </cfRule>
  </conditionalFormatting>
  <conditionalFormatting sqref="D34">
    <cfRule type="expression" dxfId="173" priority="74" stopIfTrue="1">
      <formula>CelHeeftFormule</formula>
    </cfRule>
  </conditionalFormatting>
  <conditionalFormatting sqref="D37">
    <cfRule type="expression" dxfId="172" priority="71" stopIfTrue="1">
      <formula>CelHeeftFormule</formula>
    </cfRule>
  </conditionalFormatting>
  <conditionalFormatting sqref="D39">
    <cfRule type="expression" dxfId="171" priority="70" stopIfTrue="1">
      <formula>CelHeeftFormule</formula>
    </cfRule>
  </conditionalFormatting>
  <conditionalFormatting sqref="D40">
    <cfRule type="expression" dxfId="170" priority="69" stopIfTrue="1">
      <formula>CelHeeftFormule</formula>
    </cfRule>
  </conditionalFormatting>
  <conditionalFormatting sqref="D41:D43">
    <cfRule type="expression" dxfId="169" priority="68" stopIfTrue="1">
      <formula>CelHeeftFormule</formula>
    </cfRule>
  </conditionalFormatting>
  <conditionalFormatting sqref="D45">
    <cfRule type="expression" dxfId="168" priority="67" stopIfTrue="1">
      <formula>CelHeeftFormule</formula>
    </cfRule>
  </conditionalFormatting>
  <conditionalFormatting sqref="D46 D48">
    <cfRule type="expression" dxfId="167" priority="66" stopIfTrue="1">
      <formula>CelHeeftFormule</formula>
    </cfRule>
  </conditionalFormatting>
  <conditionalFormatting sqref="D44">
    <cfRule type="expression" dxfId="166" priority="65" stopIfTrue="1">
      <formula>CelHeeftFormule</formula>
    </cfRule>
  </conditionalFormatting>
  <conditionalFormatting sqref="D47">
    <cfRule type="expression" dxfId="165" priority="63" stopIfTrue="1">
      <formula>CelHeeftFormule</formula>
    </cfRule>
  </conditionalFormatting>
  <conditionalFormatting sqref="F61:F62">
    <cfRule type="expression" dxfId="164" priority="62" stopIfTrue="1">
      <formula>CelHeeftFormule</formula>
    </cfRule>
  </conditionalFormatting>
  <conditionalFormatting sqref="C68:C69">
    <cfRule type="expression" dxfId="163" priority="46" stopIfTrue="1">
      <formula>CelHeeftFormule</formula>
    </cfRule>
  </conditionalFormatting>
  <conditionalFormatting sqref="C67">
    <cfRule type="expression" dxfId="162" priority="47" stopIfTrue="1">
      <formula>CelHeeftFormule</formula>
    </cfRule>
  </conditionalFormatting>
  <conditionalFormatting sqref="C61">
    <cfRule type="expression" dxfId="161" priority="59" stopIfTrue="1">
      <formula>CelHeeftFormule</formula>
    </cfRule>
  </conditionalFormatting>
  <conditionalFormatting sqref="C57:C60">
    <cfRule type="expression" dxfId="160" priority="58" stopIfTrue="1">
      <formula>CelHeeftFormule</formula>
    </cfRule>
  </conditionalFormatting>
  <conditionalFormatting sqref="E61:E62">
    <cfRule type="expression" dxfId="159" priority="57" stopIfTrue="1">
      <formula>CelHeeftFormule</formula>
    </cfRule>
  </conditionalFormatting>
  <conditionalFormatting sqref="E57:E60">
    <cfRule type="expression" dxfId="158" priority="56" stopIfTrue="1">
      <formula>CelHeeftFormule</formula>
    </cfRule>
  </conditionalFormatting>
  <conditionalFormatting sqref="D61:D62">
    <cfRule type="expression" dxfId="157" priority="55" stopIfTrue="1">
      <formula>CelHeeftFormule</formula>
    </cfRule>
  </conditionalFormatting>
  <conditionalFormatting sqref="D57:D60">
    <cfRule type="expression" dxfId="156" priority="54" stopIfTrue="1">
      <formula>CelHeeftFormule</formula>
    </cfRule>
  </conditionalFormatting>
  <conditionalFormatting sqref="C70:C74">
    <cfRule type="expression" dxfId="155" priority="53" stopIfTrue="1">
      <formula>CelHeeftFormule</formula>
    </cfRule>
  </conditionalFormatting>
  <conditionalFormatting sqref="C79">
    <cfRule type="expression" dxfId="154" priority="48" stopIfTrue="1">
      <formula>CelHeeftFormule</formula>
    </cfRule>
  </conditionalFormatting>
  <conditionalFormatting sqref="C71">
    <cfRule type="expression" dxfId="153" priority="51" stopIfTrue="1">
      <formula>CelHeeftFormule</formula>
    </cfRule>
  </conditionalFormatting>
  <conditionalFormatting sqref="C76:C78 C80:C82">
    <cfRule type="expression" dxfId="152" priority="50" stopIfTrue="1">
      <formula>CelHeeftFormule</formula>
    </cfRule>
  </conditionalFormatting>
  <conditionalFormatting sqref="C75">
    <cfRule type="expression" dxfId="151" priority="49" stopIfTrue="1">
      <formula>CelHeeftFormule</formula>
    </cfRule>
  </conditionalFormatting>
  <conditionalFormatting sqref="C25">
    <cfRule type="expression" dxfId="150" priority="178" stopIfTrue="1">
      <formula>CelHeeftFormule</formula>
    </cfRule>
  </conditionalFormatting>
  <conditionalFormatting sqref="E40">
    <cfRule type="expression" dxfId="149" priority="129" stopIfTrue="1">
      <formula>CelHeeftFormule</formula>
    </cfRule>
  </conditionalFormatting>
  <conditionalFormatting sqref="J40">
    <cfRule type="expression" dxfId="148" priority="128" stopIfTrue="1">
      <formula>CelHeeftFormule</formula>
    </cfRule>
  </conditionalFormatting>
  <conditionalFormatting sqref="H40">
    <cfRule type="expression" dxfId="147" priority="127" stopIfTrue="1">
      <formula>CelHeeftFormule</formula>
    </cfRule>
  </conditionalFormatting>
  <conditionalFormatting sqref="C41:C43">
    <cfRule type="expression" dxfId="146" priority="126" stopIfTrue="1">
      <formula>CelHeeftFormule</formula>
    </cfRule>
  </conditionalFormatting>
  <conditionalFormatting sqref="F45">
    <cfRule type="expression" dxfId="145" priority="119" stopIfTrue="1">
      <formula>CelHeeftFormule</formula>
    </cfRule>
  </conditionalFormatting>
  <conditionalFormatting sqref="E45">
    <cfRule type="expression" dxfId="144" priority="117" stopIfTrue="1">
      <formula>CelHeeftFormule</formula>
    </cfRule>
  </conditionalFormatting>
  <conditionalFormatting sqref="J45">
    <cfRule type="expression" dxfId="143" priority="116" stopIfTrue="1">
      <formula>CelHeeftFormule</formula>
    </cfRule>
  </conditionalFormatting>
  <conditionalFormatting sqref="H45">
    <cfRule type="expression" dxfId="142" priority="115" stopIfTrue="1">
      <formula>CelHeeftFormule</formula>
    </cfRule>
  </conditionalFormatting>
  <conditionalFormatting sqref="C46 C48">
    <cfRule type="expression" dxfId="141" priority="114" stopIfTrue="1">
      <formula>CelHeeftFormule</formula>
    </cfRule>
  </conditionalFormatting>
  <conditionalFormatting sqref="F46 F48">
    <cfRule type="expression" dxfId="140" priority="113" stopIfTrue="1">
      <formula>CelHeeftFormule</formula>
    </cfRule>
  </conditionalFormatting>
  <conditionalFormatting sqref="E46 E48">
    <cfRule type="expression" dxfId="139" priority="111" stopIfTrue="1">
      <formula>CelHeeftFormule</formula>
    </cfRule>
  </conditionalFormatting>
  <conditionalFormatting sqref="J48">
    <cfRule type="expression" dxfId="138" priority="110" stopIfTrue="1">
      <formula>CelHeeftFormule</formula>
    </cfRule>
  </conditionalFormatting>
  <conditionalFormatting sqref="J46">
    <cfRule type="expression" dxfId="137" priority="109" stopIfTrue="1">
      <formula>CelHeeftFormule</formula>
    </cfRule>
  </conditionalFormatting>
  <conditionalFormatting sqref="H46 H48">
    <cfRule type="expression" dxfId="136" priority="108" stopIfTrue="1">
      <formula>CelHeeftFormule</formula>
    </cfRule>
  </conditionalFormatting>
  <conditionalFormatting sqref="C44">
    <cfRule type="expression" dxfId="135" priority="107" stopIfTrue="1">
      <formula>CelHeeftFormule</formula>
    </cfRule>
  </conditionalFormatting>
  <conditionalFormatting sqref="F44">
    <cfRule type="expression" dxfId="134" priority="106" stopIfTrue="1">
      <formula>CelHeeftFormule</formula>
    </cfRule>
  </conditionalFormatting>
  <conditionalFormatting sqref="E44">
    <cfRule type="expression" dxfId="133" priority="104" stopIfTrue="1">
      <formula>CelHeeftFormule</formula>
    </cfRule>
  </conditionalFormatting>
  <conditionalFormatting sqref="J44">
    <cfRule type="expression" dxfId="132" priority="103" stopIfTrue="1">
      <formula>CelHeeftFormule</formula>
    </cfRule>
  </conditionalFormatting>
  <conditionalFormatting sqref="H44">
    <cfRule type="expression" dxfId="131" priority="102" stopIfTrue="1">
      <formula>CelHeeftFormule</formula>
    </cfRule>
  </conditionalFormatting>
  <conditionalFormatting sqref="C27">
    <cfRule type="expression" dxfId="130" priority="101" stopIfTrue="1">
      <formula>CelHeeftFormule</formula>
    </cfRule>
  </conditionalFormatting>
  <conditionalFormatting sqref="F27">
    <cfRule type="expression" dxfId="129" priority="100" stopIfTrue="1">
      <formula>CelHeeftFormule</formula>
    </cfRule>
  </conditionalFormatting>
  <conditionalFormatting sqref="E27">
    <cfRule type="expression" dxfId="128" priority="98" stopIfTrue="1">
      <formula>CelHeeftFormule</formula>
    </cfRule>
  </conditionalFormatting>
  <conditionalFormatting sqref="H27">
    <cfRule type="expression" dxfId="127" priority="97" stopIfTrue="1">
      <formula>CelHeeftFormule</formula>
    </cfRule>
  </conditionalFormatting>
  <conditionalFormatting sqref="J27">
    <cfRule type="expression" dxfId="126" priority="96" stopIfTrue="1">
      <formula>CelHeeftFormule</formula>
    </cfRule>
  </conditionalFormatting>
  <conditionalFormatting sqref="C47">
    <cfRule type="expression" dxfId="125" priority="95" stopIfTrue="1">
      <formula>CelHeeftFormule</formula>
    </cfRule>
  </conditionalFormatting>
  <conditionalFormatting sqref="F47">
    <cfRule type="expression" dxfId="124" priority="94" stopIfTrue="1">
      <formula>CelHeeftFormule</formula>
    </cfRule>
  </conditionalFormatting>
  <conditionalFormatting sqref="E47">
    <cfRule type="expression" dxfId="123" priority="92" stopIfTrue="1">
      <formula>CelHeeftFormule</formula>
    </cfRule>
  </conditionalFormatting>
  <conditionalFormatting sqref="J47">
    <cfRule type="expression" dxfId="122" priority="91" stopIfTrue="1">
      <formula>CelHeeftFormule</formula>
    </cfRule>
  </conditionalFormatting>
  <conditionalFormatting sqref="H47">
    <cfRule type="expression" dxfId="121" priority="90" stopIfTrue="1">
      <formula>CelHeeftFormule</formula>
    </cfRule>
  </conditionalFormatting>
  <conditionalFormatting sqref="G26">
    <cfRule type="expression" dxfId="120" priority="89" stopIfTrue="1">
      <formula>CelHeeftFormule</formula>
    </cfRule>
  </conditionalFormatting>
  <conditionalFormatting sqref="G36:G38">
    <cfRule type="expression" dxfId="119" priority="87" stopIfTrue="1">
      <formula>CelHeeftFormule</formula>
    </cfRule>
  </conditionalFormatting>
  <conditionalFormatting sqref="G39">
    <cfRule type="expression" dxfId="118" priority="85" stopIfTrue="1">
      <formula>CelHeeftFormule</formula>
    </cfRule>
  </conditionalFormatting>
  <conditionalFormatting sqref="G40">
    <cfRule type="expression" dxfId="117" priority="84" stopIfTrue="1">
      <formula>CelHeeftFormule</formula>
    </cfRule>
  </conditionalFormatting>
  <conditionalFormatting sqref="G41:G43">
    <cfRule type="expression" dxfId="116" priority="83" stopIfTrue="1">
      <formula>CelHeeftFormule</formula>
    </cfRule>
  </conditionalFormatting>
  <conditionalFormatting sqref="G45">
    <cfRule type="expression" dxfId="115" priority="82" stopIfTrue="1">
      <formula>CelHeeftFormule</formula>
    </cfRule>
  </conditionalFormatting>
  <conditionalFormatting sqref="G46 G48">
    <cfRule type="expression" dxfId="114" priority="81" stopIfTrue="1">
      <formula>CelHeeftFormule</formula>
    </cfRule>
  </conditionalFormatting>
  <conditionalFormatting sqref="G44">
    <cfRule type="expression" dxfId="113" priority="80" stopIfTrue="1">
      <formula>CelHeeftFormule</formula>
    </cfRule>
  </conditionalFormatting>
  <conditionalFormatting sqref="G27">
    <cfRule type="expression" dxfId="112" priority="79" stopIfTrue="1">
      <formula>CelHeeftFormule</formula>
    </cfRule>
  </conditionalFormatting>
  <conditionalFormatting sqref="G47">
    <cfRule type="expression" dxfId="111" priority="78" stopIfTrue="1">
      <formula>CelHeeftFormule</formula>
    </cfRule>
  </conditionalFormatting>
  <conditionalFormatting sqref="F57:F60">
    <cfRule type="expression" dxfId="110" priority="61" stopIfTrue="1">
      <formula>CelHeeftFormule</formula>
    </cfRule>
  </conditionalFormatting>
  <conditionalFormatting sqref="C62">
    <cfRule type="expression" dxfId="109" priority="60" stopIfTrue="1">
      <formula>CelHeeftFormule</formula>
    </cfRule>
  </conditionalFormatting>
  <conditionalFormatting sqref="C68">
    <cfRule type="expression" dxfId="108" priority="45" stopIfTrue="1">
      <formula>CelHeeftFormule</formula>
    </cfRule>
  </conditionalFormatting>
  <conditionalFormatting sqref="E70:E74">
    <cfRule type="expression" dxfId="107" priority="36" stopIfTrue="1">
      <formula>CelHeeftFormule</formula>
    </cfRule>
  </conditionalFormatting>
  <conditionalFormatting sqref="E67:E69">
    <cfRule type="expression" dxfId="106" priority="35" stopIfTrue="1">
      <formula>CelHeeftFormule</formula>
    </cfRule>
  </conditionalFormatting>
  <conditionalFormatting sqref="D70:D74">
    <cfRule type="expression" dxfId="105" priority="34" stopIfTrue="1">
      <formula>CelHeeftFormule</formula>
    </cfRule>
  </conditionalFormatting>
  <conditionalFormatting sqref="D67:D69">
    <cfRule type="expression" dxfId="104" priority="33" stopIfTrue="1">
      <formula>CelHeeftFormule</formula>
    </cfRule>
  </conditionalFormatting>
  <conditionalFormatting sqref="F25">
    <cfRule type="expression" dxfId="103" priority="31" stopIfTrue="1">
      <formula>CelHeeftFormule</formula>
    </cfRule>
  </conditionalFormatting>
  <conditionalFormatting sqref="F25">
    <cfRule type="expression" dxfId="102" priority="32" stopIfTrue="1">
      <formula>CelHeeftFormule</formula>
    </cfRule>
  </conditionalFormatting>
  <conditionalFormatting sqref="B45">
    <cfRule type="expression" dxfId="101" priority="12" stopIfTrue="1">
      <formula>CelHeeftFormule</formula>
    </cfRule>
  </conditionalFormatting>
  <conditionalFormatting sqref="B5">
    <cfRule type="expression" dxfId="100" priority="29" stopIfTrue="1">
      <formula>CelHeeftFormule</formula>
    </cfRule>
  </conditionalFormatting>
  <conditionalFormatting sqref="B4">
    <cfRule type="expression" dxfId="99" priority="28" stopIfTrue="1">
      <formula>CelHeeftFormule</formula>
    </cfRule>
  </conditionalFormatting>
  <conditionalFormatting sqref="B8">
    <cfRule type="expression" dxfId="98" priority="27" stopIfTrue="1">
      <formula>CelHeeftFormule</formula>
    </cfRule>
  </conditionalFormatting>
  <conditionalFormatting sqref="B22">
    <cfRule type="expression" dxfId="97" priority="26" stopIfTrue="1">
      <formula>CelHeeftFormule</formula>
    </cfRule>
  </conditionalFormatting>
  <conditionalFormatting sqref="B25">
    <cfRule type="expression" dxfId="96" priority="25" stopIfTrue="1">
      <formula>CelHeeftFormule</formula>
    </cfRule>
  </conditionalFormatting>
  <conditionalFormatting sqref="B74">
    <cfRule type="expression" dxfId="95" priority="1" stopIfTrue="1">
      <formula>CelHeeftFormule</formula>
    </cfRule>
  </conditionalFormatting>
  <conditionalFormatting sqref="B26">
    <cfRule type="expression" dxfId="94" priority="24" stopIfTrue="1">
      <formula>CelHeeftFormule</formula>
    </cfRule>
  </conditionalFormatting>
  <conditionalFormatting sqref="B29">
    <cfRule type="expression" dxfId="93" priority="23" stopIfTrue="1">
      <formula>CelHeeftFormule</formula>
    </cfRule>
  </conditionalFormatting>
  <conditionalFormatting sqref="B28">
    <cfRule type="expression" dxfId="92" priority="22" stopIfTrue="1">
      <formula>CelHeeftFormule</formula>
    </cfRule>
  </conditionalFormatting>
  <conditionalFormatting sqref="B27">
    <cfRule type="expression" dxfId="91" priority="21" stopIfTrue="1">
      <formula>CelHeeftFormule</formula>
    </cfRule>
  </conditionalFormatting>
  <conditionalFormatting sqref="B30:B33">
    <cfRule type="expression" dxfId="90" priority="20" stopIfTrue="1">
      <formula>CelHeeftFormule</formula>
    </cfRule>
  </conditionalFormatting>
  <conditionalFormatting sqref="B34">
    <cfRule type="expression" dxfId="89" priority="19" stopIfTrue="1">
      <formula>CelHeeftFormule</formula>
    </cfRule>
  </conditionalFormatting>
  <conditionalFormatting sqref="B35">
    <cfRule type="expression" dxfId="88" priority="18" stopIfTrue="1">
      <formula>CelHeeftFormule</formula>
    </cfRule>
  </conditionalFormatting>
  <conditionalFormatting sqref="B36:B39">
    <cfRule type="expression" dxfId="87" priority="17" stopIfTrue="1">
      <formula>CelHeeftFormule</formula>
    </cfRule>
  </conditionalFormatting>
  <conditionalFormatting sqref="B40">
    <cfRule type="expression" dxfId="86" priority="16" stopIfTrue="1">
      <formula>CelHeeftFormule</formula>
    </cfRule>
  </conditionalFormatting>
  <conditionalFormatting sqref="B41:B42">
    <cfRule type="expression" dxfId="85" priority="15" stopIfTrue="1">
      <formula>CelHeeftFormule</formula>
    </cfRule>
  </conditionalFormatting>
  <conditionalFormatting sqref="B49:B50">
    <cfRule type="expression" dxfId="84" priority="14" stopIfTrue="1">
      <formula>CelHeeftFormule</formula>
    </cfRule>
  </conditionalFormatting>
  <conditionalFormatting sqref="B51">
    <cfRule type="expression" dxfId="83" priority="13" stopIfTrue="1">
      <formula>CelHeeftFormule</formula>
    </cfRule>
  </conditionalFormatting>
  <conditionalFormatting sqref="B48 B46">
    <cfRule type="expression" dxfId="82" priority="11" stopIfTrue="1">
      <formula>CelHeeftFormule</formula>
    </cfRule>
  </conditionalFormatting>
  <conditionalFormatting sqref="B44">
    <cfRule type="expression" dxfId="81" priority="10" stopIfTrue="1">
      <formula>CelHeeftFormule</formula>
    </cfRule>
  </conditionalFormatting>
  <conditionalFormatting sqref="B47">
    <cfRule type="expression" dxfId="80" priority="9" stopIfTrue="1">
      <formula>CelHeeftFormule</formula>
    </cfRule>
  </conditionalFormatting>
  <conditionalFormatting sqref="B54">
    <cfRule type="expression" dxfId="79" priority="8" stopIfTrue="1">
      <formula>CelHeeftFormule</formula>
    </cfRule>
  </conditionalFormatting>
  <conditionalFormatting sqref="B56 B59:B62">
    <cfRule type="expression" dxfId="78" priority="7" stopIfTrue="1">
      <formula>CelHeeftFormule</formula>
    </cfRule>
  </conditionalFormatting>
  <conditionalFormatting sqref="B55">
    <cfRule type="expression" dxfId="77" priority="6" stopIfTrue="1">
      <formula>CelHeeftFormule</formula>
    </cfRule>
  </conditionalFormatting>
  <conditionalFormatting sqref="B57">
    <cfRule type="expression" dxfId="76" priority="5" stopIfTrue="1">
      <formula>CelHeeftFormule</formula>
    </cfRule>
  </conditionalFormatting>
  <conditionalFormatting sqref="B58">
    <cfRule type="expression" dxfId="75" priority="4" stopIfTrue="1">
      <formula>CelHeeftFormule</formula>
    </cfRule>
  </conditionalFormatting>
  <conditionalFormatting sqref="B65">
    <cfRule type="expression" dxfId="74" priority="3" stopIfTrue="1">
      <formula>CelHeeftFormule</formula>
    </cfRule>
  </conditionalFormatting>
  <conditionalFormatting sqref="B68">
    <cfRule type="expression" dxfId="73" priority="2" stopIfTrue="1">
      <formula>CelHeeftFormule</formula>
    </cfRule>
  </conditionalFormatting>
  <hyperlinks>
    <hyperlink ref="B2" location="'Table of content'!A1" display="Back to table of content"/>
  </hyperlinks>
  <pageMargins left="0.7" right="0.7" top="0.75" bottom="0.75" header="0.3" footer="0.3"/>
  <pageSetup paperSize="9" scale="70" orientation="landscape" r:id="rId1"/>
  <rowBreaks count="2" manualBreakCount="2">
    <brk id="21" max="9" man="1"/>
    <brk id="53"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1"/>
  <sheetViews>
    <sheetView workbookViewId="0">
      <selection activeCell="B2" sqref="B2"/>
    </sheetView>
  </sheetViews>
  <sheetFormatPr defaultColWidth="9.140625" defaultRowHeight="12.75"/>
  <cols>
    <col min="1" max="1" width="2.85546875" style="1" customWidth="1"/>
    <col min="2" max="2" width="39.85546875" style="1" bestFit="1" customWidth="1"/>
    <col min="3" max="7" width="14.28515625" style="1" customWidth="1"/>
    <col min="8" max="8" width="14" style="1" bestFit="1" customWidth="1"/>
    <col min="9" max="16384" width="9.140625" style="1"/>
  </cols>
  <sheetData>
    <row r="2" spans="2:5" ht="21" customHeight="1">
      <c r="B2" s="331" t="s">
        <v>66</v>
      </c>
    </row>
    <row r="4" spans="2:5">
      <c r="B4" s="14" t="s">
        <v>241</v>
      </c>
    </row>
    <row r="5" spans="2:5" ht="15.75">
      <c r="B5" s="14" t="s">
        <v>242</v>
      </c>
      <c r="C5" s="4"/>
      <c r="D5" s="4"/>
      <c r="E5" s="4"/>
    </row>
    <row r="6" spans="2:5" ht="12.75" customHeight="1">
      <c r="B6" s="4"/>
      <c r="C6" s="4"/>
      <c r="D6" s="4"/>
      <c r="E6" s="4"/>
    </row>
    <row r="7" spans="2:5" ht="12.75" customHeight="1">
      <c r="B7" s="27"/>
      <c r="C7" s="215" t="s">
        <v>32</v>
      </c>
      <c r="D7" s="216" t="s">
        <v>33</v>
      </c>
      <c r="E7" s="216" t="s">
        <v>34</v>
      </c>
    </row>
    <row r="8" spans="2:5">
      <c r="B8" s="124" t="s">
        <v>16</v>
      </c>
      <c r="C8" s="217">
        <v>1.77</v>
      </c>
      <c r="D8" s="218">
        <v>1.95</v>
      </c>
      <c r="E8" s="218">
        <v>1.93</v>
      </c>
    </row>
    <row r="9" spans="2:5">
      <c r="B9" s="124" t="s">
        <v>18</v>
      </c>
      <c r="C9" s="217" t="s">
        <v>17</v>
      </c>
      <c r="D9" s="218" t="s">
        <v>17</v>
      </c>
      <c r="E9" s="218" t="s">
        <v>17</v>
      </c>
    </row>
    <row r="10" spans="2:5">
      <c r="B10" s="124" t="s">
        <v>19</v>
      </c>
      <c r="C10" s="217">
        <v>1.07</v>
      </c>
      <c r="D10" s="218">
        <v>1.03</v>
      </c>
      <c r="E10" s="218">
        <v>1.03</v>
      </c>
    </row>
    <row r="11" spans="2:5">
      <c r="B11" s="17" t="s">
        <v>243</v>
      </c>
      <c r="C11" s="19">
        <v>10592</v>
      </c>
      <c r="D11" s="20">
        <v>11836</v>
      </c>
      <c r="E11" s="20">
        <v>10533</v>
      </c>
    </row>
    <row r="12" spans="2:5">
      <c r="C12" s="3"/>
      <c r="D12" s="3"/>
      <c r="E12" s="3"/>
    </row>
    <row r="14" spans="2:5">
      <c r="B14" s="14" t="s">
        <v>244</v>
      </c>
    </row>
    <row r="15" spans="2:5">
      <c r="B15" s="136" t="s">
        <v>20</v>
      </c>
      <c r="C15" s="215" t="s">
        <v>32</v>
      </c>
      <c r="D15" s="216" t="s">
        <v>33</v>
      </c>
      <c r="E15" s="216" t="s">
        <v>34</v>
      </c>
    </row>
    <row r="16" spans="2:5">
      <c r="B16" s="219" t="s">
        <v>245</v>
      </c>
      <c r="C16" s="19">
        <v>3753</v>
      </c>
      <c r="D16" s="127">
        <v>3314</v>
      </c>
      <c r="E16" s="127">
        <v>2816</v>
      </c>
    </row>
    <row r="17" spans="2:5">
      <c r="B17" s="124" t="s">
        <v>246</v>
      </c>
      <c r="C17" s="19">
        <v>1600</v>
      </c>
      <c r="D17" s="127">
        <v>2563</v>
      </c>
      <c r="E17" s="127">
        <v>2713</v>
      </c>
    </row>
    <row r="18" spans="2:5">
      <c r="B18" s="124" t="s">
        <v>247</v>
      </c>
      <c r="C18" s="19">
        <v>850</v>
      </c>
      <c r="D18" s="127">
        <v>805</v>
      </c>
      <c r="E18" s="127">
        <v>755</v>
      </c>
    </row>
    <row r="19" spans="2:5">
      <c r="B19" s="124" t="s">
        <v>248</v>
      </c>
      <c r="C19" s="19">
        <v>421</v>
      </c>
      <c r="D19" s="127">
        <v>377</v>
      </c>
      <c r="E19" s="127">
        <v>351</v>
      </c>
    </row>
    <row r="20" spans="2:5" ht="13.5" thickBot="1">
      <c r="B20" s="146" t="s">
        <v>249</v>
      </c>
      <c r="C20" s="148">
        <v>3968</v>
      </c>
      <c r="D20" s="220">
        <v>4777</v>
      </c>
      <c r="E20" s="220">
        <v>3898</v>
      </c>
    </row>
    <row r="21" spans="2:5">
      <c r="B21" s="162" t="s">
        <v>250</v>
      </c>
      <c r="C21" s="110">
        <v>10592</v>
      </c>
      <c r="D21" s="221">
        <v>11836</v>
      </c>
      <c r="E21" s="221">
        <v>10533</v>
      </c>
    </row>
  </sheetData>
  <conditionalFormatting sqref="E5:E6 B6:C6 C5">
    <cfRule type="expression" dxfId="72" priority="141" stopIfTrue="1">
      <formula>CelHeeftFormule</formula>
    </cfRule>
  </conditionalFormatting>
  <conditionalFormatting sqref="D5:D6">
    <cfRule type="expression" dxfId="71" priority="140" stopIfTrue="1">
      <formula>CelHeeftFormule</formula>
    </cfRule>
  </conditionalFormatting>
  <conditionalFormatting sqref="C11">
    <cfRule type="expression" dxfId="70" priority="8" stopIfTrue="1">
      <formula>CelHeeftFormule</formula>
    </cfRule>
  </conditionalFormatting>
  <conditionalFormatting sqref="E11">
    <cfRule type="expression" dxfId="69" priority="7" stopIfTrue="1">
      <formula>CelHeeftFormule</formula>
    </cfRule>
  </conditionalFormatting>
  <conditionalFormatting sqref="B7">
    <cfRule type="expression" dxfId="68" priority="14" stopIfTrue="1">
      <formula>CelHeeftFormule</formula>
    </cfRule>
  </conditionalFormatting>
  <conditionalFormatting sqref="D11">
    <cfRule type="expression" dxfId="67" priority="6" stopIfTrue="1">
      <formula>CelHeeftFormule</formula>
    </cfRule>
  </conditionalFormatting>
  <conditionalFormatting sqref="C16:C21">
    <cfRule type="expression" dxfId="66" priority="5" stopIfTrue="1">
      <formula>CelHeeftFormule</formula>
    </cfRule>
  </conditionalFormatting>
  <conditionalFormatting sqref="B5">
    <cfRule type="expression" dxfId="65" priority="4" stopIfTrue="1">
      <formula>CelHeeftFormule</formula>
    </cfRule>
  </conditionalFormatting>
  <conditionalFormatting sqref="B4">
    <cfRule type="expression" dxfId="64" priority="3" stopIfTrue="1">
      <formula>CelHeeftFormule</formula>
    </cfRule>
  </conditionalFormatting>
  <conditionalFormatting sqref="B11">
    <cfRule type="expression" dxfId="63" priority="2" stopIfTrue="1">
      <formula>CelHeeftFormule</formula>
    </cfRule>
  </conditionalFormatting>
  <conditionalFormatting sqref="B14">
    <cfRule type="expression" dxfId="62" priority="1" stopIfTrue="1">
      <formula>CelHeeftFormule</formula>
    </cfRule>
  </conditionalFormatting>
  <hyperlinks>
    <hyperlink ref="B2" location="'Table of content'!A1" display="Back to table of content"/>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1"/>
  <sheetViews>
    <sheetView zoomScaleNormal="100" workbookViewId="0">
      <selection activeCell="B2" sqref="B2"/>
    </sheetView>
  </sheetViews>
  <sheetFormatPr defaultColWidth="9.140625" defaultRowHeight="12.75"/>
  <cols>
    <col min="1" max="1" width="2.85546875" style="1" customWidth="1"/>
    <col min="2" max="2" width="39.85546875" style="1" bestFit="1" customWidth="1"/>
    <col min="3" max="6" width="14.28515625" style="1" customWidth="1"/>
    <col min="7" max="7" width="14" style="1" bestFit="1" customWidth="1"/>
    <col min="8" max="16384" width="9.140625" style="1"/>
  </cols>
  <sheetData>
    <row r="2" spans="2:4" ht="21" customHeight="1">
      <c r="B2" s="331" t="s">
        <v>66</v>
      </c>
    </row>
    <row r="4" spans="2:4">
      <c r="B4" s="14" t="s">
        <v>251</v>
      </c>
    </row>
    <row r="5" spans="2:4" ht="15.75">
      <c r="B5" s="14" t="s">
        <v>252</v>
      </c>
      <c r="C5" s="4"/>
      <c r="D5" s="4"/>
    </row>
    <row r="6" spans="2:4" ht="12.75" customHeight="1">
      <c r="B6" s="4"/>
      <c r="C6" s="4"/>
      <c r="D6" s="4"/>
    </row>
    <row r="7" spans="2:4">
      <c r="B7" s="136" t="s">
        <v>253</v>
      </c>
      <c r="C7" s="222">
        <v>43100</v>
      </c>
      <c r="D7" s="223">
        <v>42735</v>
      </c>
    </row>
    <row r="8" spans="2:4">
      <c r="B8" s="64" t="s">
        <v>254</v>
      </c>
      <c r="C8" s="224"/>
      <c r="D8" s="101"/>
    </row>
    <row r="9" spans="2:4">
      <c r="B9" s="124" t="s">
        <v>255</v>
      </c>
      <c r="C9" s="225">
        <v>2574</v>
      </c>
      <c r="D9" s="226">
        <v>2297</v>
      </c>
    </row>
    <row r="10" spans="2:4">
      <c r="B10" s="124" t="s">
        <v>256</v>
      </c>
      <c r="C10" s="225">
        <v>1075</v>
      </c>
      <c r="D10" s="226">
        <v>1533</v>
      </c>
    </row>
    <row r="11" spans="2:4">
      <c r="B11" s="124" t="s">
        <v>257</v>
      </c>
      <c r="C11" s="225">
        <v>5094</v>
      </c>
      <c r="D11" s="226">
        <v>5970</v>
      </c>
    </row>
    <row r="12" spans="2:4">
      <c r="B12" s="124" t="s">
        <v>258</v>
      </c>
      <c r="C12" s="225">
        <v>2249</v>
      </c>
      <c r="D12" s="226">
        <v>2532</v>
      </c>
    </row>
    <row r="13" spans="2:4">
      <c r="B13" s="124" t="s">
        <v>122</v>
      </c>
      <c r="C13" s="225">
        <v>49322</v>
      </c>
      <c r="D13" s="226">
        <v>48620</v>
      </c>
    </row>
    <row r="14" spans="2:4">
      <c r="B14" s="124" t="s">
        <v>259</v>
      </c>
      <c r="C14" s="225">
        <v>67</v>
      </c>
      <c r="D14" s="226">
        <v>73</v>
      </c>
    </row>
    <row r="15" spans="2:4">
      <c r="B15" s="124" t="s">
        <v>215</v>
      </c>
      <c r="C15" s="225">
        <v>14</v>
      </c>
      <c r="D15" s="226">
        <v>15</v>
      </c>
    </row>
    <row r="16" spans="2:4">
      <c r="B16" s="124" t="s">
        <v>260</v>
      </c>
      <c r="C16" s="225">
        <v>110</v>
      </c>
      <c r="D16" s="226">
        <v>137</v>
      </c>
    </row>
    <row r="17" spans="2:4">
      <c r="B17" s="124" t="s">
        <v>261</v>
      </c>
      <c r="C17" s="225">
        <v>22</v>
      </c>
      <c r="D17" s="226">
        <v>0</v>
      </c>
    </row>
    <row r="18" spans="2:4" ht="13.5" thickBot="1">
      <c r="B18" s="146" t="s">
        <v>262</v>
      </c>
      <c r="C18" s="227">
        <v>365</v>
      </c>
      <c r="D18" s="228">
        <v>411</v>
      </c>
    </row>
    <row r="19" spans="2:4">
      <c r="B19" s="162" t="s">
        <v>263</v>
      </c>
      <c r="C19" s="229">
        <v>60892</v>
      </c>
      <c r="D19" s="230">
        <v>61588</v>
      </c>
    </row>
    <row r="20" spans="2:4">
      <c r="B20" s="64" t="s">
        <v>264</v>
      </c>
      <c r="C20" s="109"/>
      <c r="D20" s="231"/>
    </row>
    <row r="21" spans="2:4">
      <c r="B21" s="124" t="s">
        <v>265</v>
      </c>
      <c r="C21" s="225">
        <v>36575</v>
      </c>
      <c r="D21" s="232">
        <v>36593</v>
      </c>
    </row>
    <row r="22" spans="2:4">
      <c r="B22" s="136" t="s">
        <v>266</v>
      </c>
      <c r="C22" s="233">
        <v>10280</v>
      </c>
      <c r="D22" s="234">
        <v>10835</v>
      </c>
    </row>
    <row r="23" spans="2:4">
      <c r="B23" s="64" t="s">
        <v>267</v>
      </c>
      <c r="C23" s="229">
        <v>46855</v>
      </c>
      <c r="D23" s="235">
        <v>47428</v>
      </c>
    </row>
    <row r="24" spans="2:4">
      <c r="B24" s="101"/>
      <c r="C24" s="236"/>
      <c r="D24" s="237"/>
    </row>
    <row r="25" spans="2:4">
      <c r="B25" s="124" t="s">
        <v>268</v>
      </c>
      <c r="C25" s="225">
        <v>2681</v>
      </c>
      <c r="D25" s="232">
        <v>1446</v>
      </c>
    </row>
    <row r="26" spans="2:4">
      <c r="B26" s="124" t="s">
        <v>269</v>
      </c>
      <c r="C26" s="225">
        <v>4900</v>
      </c>
      <c r="D26" s="232">
        <v>5696</v>
      </c>
    </row>
    <row r="27" spans="2:4">
      <c r="B27" s="124" t="s">
        <v>256</v>
      </c>
      <c r="C27" s="225">
        <v>1252</v>
      </c>
      <c r="D27" s="232">
        <v>1861</v>
      </c>
    </row>
    <row r="28" spans="2:4">
      <c r="B28" s="124" t="s">
        <v>270</v>
      </c>
      <c r="C28" s="225">
        <v>45</v>
      </c>
      <c r="D28" s="232">
        <v>59</v>
      </c>
    </row>
    <row r="29" spans="2:4">
      <c r="B29" s="124" t="s">
        <v>261</v>
      </c>
      <c r="C29" s="225">
        <v>0</v>
      </c>
      <c r="D29" s="232">
        <v>25</v>
      </c>
    </row>
    <row r="30" spans="2:4">
      <c r="B30" s="124" t="s">
        <v>271</v>
      </c>
      <c r="C30" s="225">
        <v>822</v>
      </c>
      <c r="D30" s="232">
        <v>891</v>
      </c>
    </row>
    <row r="31" spans="2:4">
      <c r="B31" s="124" t="s">
        <v>272</v>
      </c>
      <c r="C31" s="225">
        <v>125</v>
      </c>
      <c r="D31" s="232">
        <v>120</v>
      </c>
    </row>
    <row r="32" spans="2:4">
      <c r="B32" s="136" t="s">
        <v>273</v>
      </c>
      <c r="C32" s="233">
        <v>498</v>
      </c>
      <c r="D32" s="234">
        <v>501</v>
      </c>
    </row>
    <row r="33" spans="2:4">
      <c r="B33" s="64" t="s">
        <v>274</v>
      </c>
      <c r="C33" s="229">
        <v>10323</v>
      </c>
      <c r="D33" s="235">
        <v>10599</v>
      </c>
    </row>
    <row r="34" spans="2:4">
      <c r="B34" s="101"/>
      <c r="C34" s="236"/>
      <c r="D34" s="237"/>
    </row>
    <row r="35" spans="2:4">
      <c r="B35" s="124" t="s">
        <v>275</v>
      </c>
      <c r="C35" s="225">
        <v>381</v>
      </c>
      <c r="D35" s="232">
        <v>381</v>
      </c>
    </row>
    <row r="36" spans="2:4">
      <c r="B36" s="124" t="s">
        <v>276</v>
      </c>
      <c r="C36" s="225">
        <v>3004</v>
      </c>
      <c r="D36" s="232">
        <v>2831</v>
      </c>
    </row>
    <row r="37" spans="2:4">
      <c r="B37" s="136" t="s">
        <v>277</v>
      </c>
      <c r="C37" s="233">
        <v>329</v>
      </c>
      <c r="D37" s="234">
        <v>349</v>
      </c>
    </row>
    <row r="38" spans="2:4" ht="13.5" thickBot="1">
      <c r="B38" s="238" t="s">
        <v>207</v>
      </c>
      <c r="C38" s="239">
        <v>3714</v>
      </c>
      <c r="D38" s="240">
        <v>3561</v>
      </c>
    </row>
    <row r="39" spans="2:4">
      <c r="B39" s="136" t="s">
        <v>278</v>
      </c>
      <c r="C39" s="241">
        <v>0</v>
      </c>
      <c r="D39" s="242">
        <v>0</v>
      </c>
    </row>
    <row r="40" spans="2:4" ht="13.5" thickBot="1">
      <c r="B40" s="208" t="s">
        <v>279</v>
      </c>
      <c r="C40" s="243">
        <v>3714</v>
      </c>
      <c r="D40" s="240">
        <v>3561</v>
      </c>
    </row>
    <row r="41" spans="2:4">
      <c r="B41" s="64" t="s">
        <v>280</v>
      </c>
      <c r="C41" s="229">
        <v>60892</v>
      </c>
      <c r="D41" s="235">
        <v>61588</v>
      </c>
    </row>
  </sheetData>
  <conditionalFormatting sqref="D5:D6 B6">
    <cfRule type="expression" dxfId="61" priority="43" stopIfTrue="1">
      <formula>CelHeeftFormule</formula>
    </cfRule>
  </conditionalFormatting>
  <conditionalFormatting sqref="C5:C6">
    <cfRule type="expression" dxfId="60" priority="42" stopIfTrue="1">
      <formula>CelHeeftFormule</formula>
    </cfRule>
  </conditionalFormatting>
  <conditionalFormatting sqref="D9">
    <cfRule type="expression" dxfId="59" priority="8" stopIfTrue="1">
      <formula>CelHeeftFormule</formula>
    </cfRule>
  </conditionalFormatting>
  <conditionalFormatting sqref="D39">
    <cfRule type="expression" dxfId="58" priority="9" stopIfTrue="1">
      <formula>CelHeeftFormule</formula>
    </cfRule>
  </conditionalFormatting>
  <conditionalFormatting sqref="D18">
    <cfRule type="expression" dxfId="57" priority="6" stopIfTrue="1">
      <formula>CelHeeftFormule</formula>
    </cfRule>
  </conditionalFormatting>
  <conditionalFormatting sqref="C21:C22">
    <cfRule type="expression" dxfId="56" priority="19" stopIfTrue="1">
      <formula>CelHeeftFormule</formula>
    </cfRule>
  </conditionalFormatting>
  <conditionalFormatting sqref="C23">
    <cfRule type="expression" dxfId="55" priority="18" stopIfTrue="1">
      <formula>CelHeeftFormule</formula>
    </cfRule>
  </conditionalFormatting>
  <conditionalFormatting sqref="C33">
    <cfRule type="expression" dxfId="54" priority="17" stopIfTrue="1">
      <formula>CelHeeftFormule</formula>
    </cfRule>
  </conditionalFormatting>
  <conditionalFormatting sqref="C35:C40">
    <cfRule type="expression" dxfId="53" priority="16" stopIfTrue="1">
      <formula>CelHeeftFormule</formula>
    </cfRule>
  </conditionalFormatting>
  <conditionalFormatting sqref="C41">
    <cfRule type="expression" dxfId="52" priority="15" stopIfTrue="1">
      <formula>CelHeeftFormule</formula>
    </cfRule>
  </conditionalFormatting>
  <conditionalFormatting sqref="C9:C17 D10:D17 C25:C31">
    <cfRule type="expression" dxfId="51" priority="21" stopIfTrue="1">
      <formula>CelHeeftFormule</formula>
    </cfRule>
  </conditionalFormatting>
  <conditionalFormatting sqref="C19">
    <cfRule type="expression" dxfId="50" priority="20" stopIfTrue="1">
      <formula>CelHeeftFormule</formula>
    </cfRule>
  </conditionalFormatting>
  <conditionalFormatting sqref="D18">
    <cfRule type="expression" dxfId="49" priority="4" stopIfTrue="1">
      <formula>CelHeeftFormule</formula>
    </cfRule>
  </conditionalFormatting>
  <conditionalFormatting sqref="C18">
    <cfRule type="expression" dxfId="48" priority="5" stopIfTrue="1">
      <formula>CelHeeftFormule</formula>
    </cfRule>
  </conditionalFormatting>
  <conditionalFormatting sqref="C32">
    <cfRule type="expression" dxfId="47" priority="3" stopIfTrue="1">
      <formula>CelHeeftFormule</formula>
    </cfRule>
  </conditionalFormatting>
  <conditionalFormatting sqref="B5">
    <cfRule type="expression" dxfId="46" priority="2" stopIfTrue="1">
      <formula>CelHeeftFormule</formula>
    </cfRule>
  </conditionalFormatting>
  <conditionalFormatting sqref="B4">
    <cfRule type="expression" dxfId="45" priority="1" stopIfTrue="1">
      <formula>CelHeeftFormule</formula>
    </cfRule>
  </conditionalFormatting>
  <hyperlinks>
    <hyperlink ref="B2" location="'Table of content'!A1" display="Back to table of conten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Table of content</vt:lpstr>
      <vt:lpstr>1.1 Commer. Develop.</vt:lpstr>
      <vt:lpstr>2.1 P&amp;L accounts</vt:lpstr>
      <vt:lpstr>2.2 Income</vt:lpstr>
      <vt:lpstr>2.3 Expenses</vt:lpstr>
      <vt:lpstr>3.1 Credit risk</vt:lpstr>
      <vt:lpstr>3.2 Capital management</vt:lpstr>
      <vt:lpstr>3.3 Liquidity and funding</vt:lpstr>
      <vt:lpstr>4.1 Consolidated balance sheet</vt:lpstr>
      <vt:lpstr>4.2 Consolidated income stateme</vt:lpstr>
      <vt:lpstr>4.3 Con. statement of changes i</vt:lpstr>
      <vt:lpstr>'1.1 Commer. Develop.'!Print_Area</vt:lpstr>
      <vt:lpstr>'2.1 P&amp;L accounts'!Print_Area</vt:lpstr>
      <vt:lpstr>'2.2 Income'!Print_Area</vt:lpstr>
      <vt:lpstr>'2.3 Expenses'!Print_Area</vt:lpstr>
      <vt:lpstr>'3.1 Credit risk'!Print_Area</vt:lpstr>
      <vt:lpstr>'3.2 Capital management'!Print_Area</vt:lpstr>
      <vt:lpstr>'3.3 Liquidity and funding'!Print_Area</vt:lpstr>
      <vt:lpstr>'4.1 Consolidated balance sheet'!Print_Area</vt:lpstr>
      <vt:lpstr>'4.2 Consolidated income stateme'!Print_Area</vt:lpstr>
      <vt:lpstr>'4.3 Con. statement of changes i'!Print_Area</vt:lpstr>
      <vt:lpstr>'Table of content'!Print_Area</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2017-08-18T07:58:44Z</cp:lastPrinted>
  <dcterms:created xsi:type="dcterms:W3CDTF">2017-02-15T07:34:32Z</dcterms:created>
  <dcterms:modified xsi:type="dcterms:W3CDTF">2018-03-08T09:02:37Z</dcterms:modified>
</cp:coreProperties>
</file>