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H:\Buroblad\TEMP\"/>
    </mc:Choice>
  </mc:AlternateContent>
  <xr:revisionPtr revIDLastSave="0" documentId="8_{51DDDE84-11C6-4212-BB80-B68AD8AA357B}" xr6:coauthVersionLast="36" xr6:coauthVersionMax="36" xr10:uidLastSave="{00000000-0000-0000-0000-000000000000}"/>
  <bookViews>
    <workbookView xWindow="0" yWindow="0" windowWidth="28800" windowHeight="14025" tabRatio="893" xr2:uid="{00000000-000D-0000-FFFF-FFFF00000000}"/>
  </bookViews>
  <sheets>
    <sheet name="Inhoudsopgave" sheetId="1" r:id="rId1"/>
    <sheet name="1.1 Doelstellingen" sheetId="36" r:id="rId2"/>
    <sheet name="1.2 Comer. Ontw." sheetId="23" r:id="rId3"/>
    <sheet name="2.1 W&amp;V" sheetId="24" r:id="rId4"/>
    <sheet name="2.2 Baten" sheetId="25" r:id="rId5"/>
    <sheet name="2.3 Lasten" sheetId="26" r:id="rId6"/>
    <sheet name="3.1 Kredietrisico" sheetId="28" r:id="rId7"/>
    <sheet name="3.2 Kapitaalmanagement" sheetId="29" r:id="rId8"/>
    <sheet name="3.3 Liquiditeit en financiering" sheetId="30" r:id="rId9"/>
    <sheet name="4.1 Gecon. balans" sheetId="31" r:id="rId10"/>
    <sheet name="4.2 Gecon. W&amp;V" sheetId="32" r:id="rId11"/>
    <sheet name="4.3 Gecon. over. mut. EV" sheetId="35" r:id="rId12"/>
  </sheets>
  <definedNames>
    <definedName name="_xlnm.Print_Area" localSheetId="1">'1.1 Doelstellingen'!$A$1:$E$19</definedName>
    <definedName name="_xlnm.Print_Area" localSheetId="2">'1.2 Comer. Ontw.'!$A$1:$E$17</definedName>
    <definedName name="_xlnm.Print_Area" localSheetId="3">'2.1 W&amp;V'!$A$1:$F$27</definedName>
    <definedName name="_xlnm.Print_Area" localSheetId="4">'2.2 Baten'!$A$1:$F$16</definedName>
    <definedName name="_xlnm.Print_Area" localSheetId="5">'2.3 Lasten'!$A$1:$F$35</definedName>
    <definedName name="_xlnm.Print_Area" localSheetId="6">'3.1 Kredietrisico'!$A$1:$L$200</definedName>
    <definedName name="_xlnm.Print_Area" localSheetId="7">'3.2 Kapitaalmanagement'!$A$1:$J$80</definedName>
    <definedName name="_xlnm.Print_Area" localSheetId="8">'3.3 Liquiditeit en financiering'!$A$1:$E$22</definedName>
    <definedName name="_xlnm.Print_Area" localSheetId="9">'4.1 Gecon. balans'!$A$1:$D$37</definedName>
    <definedName name="_xlnm.Print_Area" localSheetId="10">'4.2 Gecon. W&amp;V'!$A$1:$D$49</definedName>
    <definedName name="_xlnm.Print_Area" localSheetId="11">'4.3 Gecon. over. mut. EV'!$A$1:$J$24</definedName>
    <definedName name="_xlnm.Print_Area" localSheetId="0">Inhoudsopgave!$A$1:$D$19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02" i="28" l="1"/>
  <c r="H102" i="28"/>
  <c r="G102" i="28"/>
  <c r="G107" i="28" l="1"/>
  <c r="F107" i="28"/>
  <c r="E107" i="28"/>
  <c r="F102" i="28"/>
  <c r="E102" i="28"/>
  <c r="D102" i="28"/>
  <c r="C102" i="28"/>
  <c r="F109" i="28" l="1"/>
  <c r="D109" i="28"/>
  <c r="C109" i="28"/>
  <c r="G109" i="28"/>
  <c r="E109" i="28"/>
  <c r="F33" i="29"/>
  <c r="F29" i="29"/>
  <c r="H18" i="29"/>
  <c r="H14" i="29"/>
  <c r="F18" i="29"/>
  <c r="F14" i="29"/>
  <c r="D18" i="29"/>
  <c r="D14" i="29"/>
  <c r="D184" i="28"/>
  <c r="F19" i="29" l="1"/>
  <c r="H19" i="29"/>
  <c r="D19" i="29"/>
  <c r="F49" i="29" l="1"/>
  <c r="F5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Karakus, S.U. (Ufuk)</author>
  </authors>
  <commentList>
    <comment ref="B8" authorId="0" shapeId="0" xr:uid="{00000000-0006-0000-0100-000001000000}">
      <text>
        <r>
          <rPr>
            <sz val="9"/>
            <color indexed="81"/>
            <rFont val="Tahoma"/>
            <family val="2"/>
          </rPr>
          <t>Voor de methodiek van de berekening van deze KPI's, wordt verwezen naar het jaarverslag 2017, hoofdstuk Over de niet-financiële
informatie.</t>
        </r>
      </text>
    </comment>
    <comment ref="B15" authorId="0" shapeId="0" xr:uid="{00000000-0006-0000-0100-000002000000}">
      <text>
        <r>
          <rPr>
            <sz val="9"/>
            <color indexed="81"/>
            <rFont val="Tahoma"/>
            <family val="2"/>
          </rPr>
          <t>Voor de methodiek van de berekening van deze KPI's, wordt verwezen naar het jaarverslag 2017, hoofdstuk Over de niet-financiële
informatie.</t>
        </r>
      </text>
    </comment>
    <comment ref="C16" authorId="0" shapeId="0" xr:uid="{00000000-0006-0000-0100-000003000000}">
      <text>
        <r>
          <rPr>
            <sz val="9"/>
            <color indexed="81"/>
            <rFont val="Tahoma"/>
            <family val="2"/>
          </rPr>
          <t>Gebaseerd op het voortschrijdend gemiddelde van de afgelopen 6 maanden.</t>
        </r>
      </text>
    </comment>
    <comment ref="B18" authorId="0" shapeId="0" xr:uid="{00000000-0006-0000-0100-000004000000}">
      <text>
        <r>
          <rPr>
            <sz val="9"/>
            <color indexed="81"/>
            <rFont val="Tahoma"/>
            <family val="2"/>
          </rPr>
          <t>Voor de methodiek van de berekening van deze KPI's, wordt verwezen naar het jaarverslag 2017, hoofdstuk Over de niet-financiële
informatie.</t>
        </r>
      </text>
    </comment>
    <comment ref="E22" authorId="0" shapeId="0" xr:uid="{00000000-0006-0000-0100-000005000000}">
      <text>
        <r>
          <rPr>
            <sz val="9"/>
            <color indexed="81"/>
            <rFont val="Tahoma"/>
            <family val="2"/>
          </rPr>
          <t>Gecorrigeerd voor incidentele posten (zie hoofdstuk Financiële resultaten).</t>
        </r>
      </text>
    </comment>
    <comment ref="E24" authorId="0" shapeId="0" xr:uid="{00000000-0006-0000-0100-000006000000}">
      <text>
        <r>
          <rPr>
            <sz val="9"/>
            <color indexed="81"/>
            <rFont val="Tahoma"/>
            <family val="2"/>
          </rPr>
          <t>Gecorrigeerd voor incidentele posten (zie hoofdstuk Financiële resultaten).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Steeg, R. van (Ronald)</author>
    <author>Karakus, S.U. (Ufuk)</author>
    <author>Jansen, J.S. (Jeroen)</author>
  </authors>
  <commentList>
    <comment ref="B10" authorId="0" shapeId="0" xr:uid="{00000000-0006-0000-0200-000001000000}">
      <text>
        <r>
          <rPr>
            <sz val="9"/>
            <color indexed="81"/>
            <rFont val="Tahoma"/>
            <family val="2"/>
          </rPr>
          <t>Bron: marktonderzoek door Ipsos, gebaseerd op Moving Annual Total (MAT) per einde van elke gerapporteerde periode een jaar
terugkijkend.</t>
        </r>
      </text>
    </comment>
    <comment ref="C13" authorId="1" shapeId="0" xr:uid="{00000000-0006-0000-0200-000002000000}">
      <text>
        <r>
          <rPr>
            <sz val="9"/>
            <color indexed="81"/>
            <rFont val="Tahoma"/>
            <family val="2"/>
          </rPr>
          <t>Betreft 3e kwartaal 2018 cijfers wegens niet tijdig beschikbaar zijn van de totale marktomvang.</t>
        </r>
      </text>
    </comment>
    <comment ref="B14" authorId="0" shapeId="0" xr:uid="{00000000-0006-0000-0200-000003000000}">
      <text>
        <r>
          <rPr>
            <sz val="9"/>
            <color indexed="81"/>
            <rFont val="Tahoma"/>
            <family val="2"/>
          </rPr>
          <t>Gebaseerd op CBS-gegevens. Marktaandelen van 31-12-2017 zijn aangepast als gevolg van aanpassing van de marktomvang door CBS.</t>
        </r>
      </text>
    </comment>
    <comment ref="C14" authorId="2" shapeId="0" xr:uid="{00000000-0006-0000-0200-000004000000}">
      <text>
        <r>
          <rPr>
            <sz val="9"/>
            <color indexed="81"/>
            <rFont val="Tahoma"/>
            <family val="2"/>
          </rPr>
          <t>Betreft cijfer tot en met het 3e kwartaal 2018 wegens het niet op tijd beschikbaar zijn van de totale marktomvang.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Reiding, C.S. (Charlotte)</author>
    <author>Alem, R.G.A.M. van (Renate)</author>
  </authors>
  <commentList>
    <comment ref="B21" authorId="0" shapeId="0" xr:uid="{00000000-0006-0000-0300-000001000000}">
      <text>
        <r>
          <rPr>
            <sz val="9"/>
            <color indexed="81"/>
            <rFont val="Tahoma"/>
            <family val="2"/>
          </rPr>
          <t>Totale operationele lasten gecorrigeerd voor wettelijke heffingen afgezet tegen totale baten.</t>
        </r>
      </text>
    </comment>
    <comment ref="B22" authorId="0" shapeId="0" xr:uid="{00000000-0006-0000-0300-000002000000}">
      <text>
        <r>
          <rPr>
            <sz val="9"/>
            <color indexed="81"/>
            <rFont val="Tahoma"/>
            <family val="2"/>
          </rPr>
          <t>Totale operationele lasten gecorrigeerd voor wettelijke heffingen en de impact van incidentele posten (bruto waarden) afgezet tegen
totale baten gecorrigeerd voor de impact van incidentele posten.</t>
        </r>
      </text>
    </comment>
    <comment ref="B23" authorId="1" shapeId="0" xr:uid="{00000000-0006-0000-0300-000003000000}">
      <text>
        <r>
          <rPr>
            <sz val="9"/>
            <color indexed="81"/>
            <rFont val="Tahoma"/>
            <family val="2"/>
          </rPr>
          <t>Nettoresultaat afgezet tegen het gemiddelde totaal eigen vermogen op basis van maandeindstanden over de rapportageperiode.</t>
        </r>
      </text>
    </comment>
    <comment ref="B24" authorId="1" shapeId="0" xr:uid="{00000000-0006-0000-0300-000004000000}">
      <text>
        <r>
          <rPr>
            <sz val="9"/>
            <color indexed="81"/>
            <rFont val="Tahoma"/>
            <family val="2"/>
          </rPr>
          <t>Nettoresultaat gecorrigeerd voor incidentele posten afgezet tegen het gemiddelde totaal eigen vermogen op basis van
maandeindstanden over de rapportageperiode.</t>
        </r>
      </text>
    </comment>
    <comment ref="B25" authorId="1" shapeId="0" xr:uid="{00000000-0006-0000-0300-000005000000}">
      <text>
        <r>
          <rPr>
            <sz val="9"/>
            <color indexed="81"/>
            <rFont val="Tahoma"/>
            <family val="2"/>
          </rPr>
          <t>Netto rentebaten afgezet tegen het gemiddelde totale activa op basis van maandeindstanden over de rapportageperiode.</t>
        </r>
      </text>
    </comment>
    <comment ref="B26" authorId="0" shapeId="0" xr:uid="{00000000-0006-0000-0300-000006000000}">
      <text>
        <r>
          <rPr>
            <sz val="9"/>
            <color indexed="81"/>
            <rFont val="Tahoma"/>
            <family val="2"/>
          </rPr>
          <t>Operationele lasten gecorrigeerd voor wettelijke heffingen afgezet tegen het gemiddelde totale activa op basis van maandeindstanden
over de rapportageperiode.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Jansen, J.S. (Jeroen)</author>
    <author>Alem, R.G.A.M. van (Renate)</author>
    <author>Dickhoff, J.J. (Joost)</author>
    <author>Steeg, R. van (Ronald)</author>
    <author>Karakus, S.U. (Ufuk)</author>
  </authors>
  <commentList>
    <comment ref="B9" authorId="0" shapeId="0" xr:uid="{00000000-0006-0000-0600-000001000000}">
      <text>
        <r>
          <rPr>
            <sz val="9"/>
            <color indexed="81"/>
            <rFont val="Tahoma"/>
            <family val="2"/>
          </rPr>
          <t>Inclusief IFRS waarderingsaanpassingen.</t>
        </r>
      </text>
    </comment>
    <comment ref="B13" authorId="0" shapeId="0" xr:uid="{00000000-0006-0000-0600-000002000000}">
      <text>
        <r>
          <rPr>
            <sz val="9"/>
            <color indexed="81"/>
            <rFont val="Tahoma"/>
            <family val="2"/>
          </rPr>
          <t>Bruto boekwaarden.</t>
        </r>
      </text>
    </comment>
    <comment ref="B53" authorId="0" shapeId="0" xr:uid="{00000000-0006-0000-0600-000003000000}">
      <text>
        <r>
          <rPr>
            <sz val="9"/>
            <color indexed="81"/>
            <rFont val="Tahoma"/>
            <family val="2"/>
          </rPr>
          <t>Onder de bruto mkb-kredieten zijn voor € 614 miljoen bruto mkb-hypotheken verantwoord.</t>
        </r>
      </text>
    </comment>
    <comment ref="B56" authorId="0" shapeId="0" xr:uid="{00000000-0006-0000-0600-000004000000}">
      <text>
        <r>
          <rPr>
            <sz val="9"/>
            <color indexed="81"/>
            <rFont val="Tahoma"/>
            <family val="2"/>
          </rPr>
          <t>Bestaande uit reële waardeaanpassingen als gevolg van hedge accounting en amortisaties.</t>
        </r>
      </text>
    </comment>
    <comment ref="B58" authorId="0" shapeId="0" xr:uid="{00000000-0006-0000-0600-000005000000}">
      <text>
        <r>
          <rPr>
            <sz val="9"/>
            <color indexed="81"/>
            <rFont val="Tahoma"/>
            <family val="2"/>
          </rPr>
          <t>Off-balance onherroepelijke faciliteiten, garanties en terugkoopverplichtingen.</t>
        </r>
      </text>
    </comment>
    <comment ref="B86" authorId="0" shapeId="0" xr:uid="{00000000-0006-0000-0600-000006000000}">
      <text>
        <r>
          <rPr>
            <sz val="9"/>
            <color indexed="81"/>
            <rFont val="Tahoma"/>
            <family val="2"/>
          </rPr>
          <t>Onder de bruto mkb-kredieten zijn voor € 712 miljoen bruto mkb-hypotheken verantwoord.</t>
        </r>
      </text>
    </comment>
    <comment ref="B89" authorId="0" shapeId="0" xr:uid="{00000000-0006-0000-0600-000007000000}">
      <text>
        <r>
          <rPr>
            <sz val="9"/>
            <color indexed="81"/>
            <rFont val="Tahoma"/>
            <family val="2"/>
          </rPr>
          <t>Bestaande uit reële waardeaanpassingen als gevolg van hedge accounting en amortisaties.</t>
        </r>
      </text>
    </comment>
    <comment ref="B91" authorId="0" shapeId="0" xr:uid="{00000000-0006-0000-0600-000008000000}">
      <text>
        <r>
          <rPr>
            <sz val="9"/>
            <color indexed="81"/>
            <rFont val="Tahoma"/>
            <family val="2"/>
          </rPr>
          <t>Off-balance onherroepelijke faciliteiten, garanties en terugkoopverplichtingen.</t>
        </r>
      </text>
    </comment>
    <comment ref="F99" authorId="1" shapeId="0" xr:uid="{00000000-0006-0000-0600-000009000000}">
      <text>
        <r>
          <rPr>
            <sz val="9"/>
            <color indexed="81"/>
            <rFont val="Tahoma"/>
            <family val="2"/>
          </rPr>
          <t>Overige zakelijke kredieten en vorderingen op de overheid.</t>
        </r>
      </text>
    </comment>
    <comment ref="B120" authorId="2" shapeId="0" xr:uid="{00000000-0006-0000-0600-00000A000000}">
      <text>
        <r>
          <rPr>
            <sz val="9"/>
            <color indexed="81"/>
            <rFont val="Tahoma"/>
            <family val="2"/>
          </rPr>
          <t>Bestaande uit reële waardeaanpassingen als gevolg van hedge accounting en amortisaties.</t>
        </r>
      </text>
    </comment>
    <comment ref="B130" authorId="2" shapeId="0" xr:uid="{00000000-0006-0000-0600-00000B000000}">
      <text>
        <r>
          <rPr>
            <sz val="9"/>
            <color indexed="81"/>
            <rFont val="Tahoma"/>
            <family val="2"/>
          </rPr>
          <t>Bestaande uit reële waardeaanpassingen als gevolg van hedge accounting en amortisaties.</t>
        </r>
      </text>
    </comment>
    <comment ref="B137" authorId="3" shapeId="0" xr:uid="{00000000-0006-0000-0600-00000C000000}">
      <text>
        <r>
          <rPr>
            <sz val="9"/>
            <color indexed="81"/>
            <rFont val="Tahoma"/>
            <family val="2"/>
          </rPr>
          <t xml:space="preserve">LtV op basis van geïndexeerde reële waarde onderpand.
</t>
        </r>
      </text>
    </comment>
    <comment ref="B138" authorId="2" shapeId="0" xr:uid="{00000000-0006-0000-0600-00000D000000}">
      <text>
        <r>
          <rPr>
            <sz val="9"/>
            <color indexed="81"/>
            <rFont val="Tahoma"/>
            <family val="2"/>
          </rPr>
          <t>De omvang van de garantie gerelateerd aan NHG-gegarandeerde hypotheken loopt annuïtair af.</t>
        </r>
      </text>
    </comment>
    <comment ref="B152" authorId="3" shapeId="0" xr:uid="{00000000-0006-0000-0600-00000E000000}">
      <text>
        <r>
          <rPr>
            <sz val="9"/>
            <color indexed="81"/>
            <rFont val="Tahoma"/>
            <family val="2"/>
          </rPr>
          <t>Bestaande uit reële waardeaanpassingen als gevolg van hedge accounting en uit amortisaties en voor 2017 ook uit reële waardeaanpassingen van voormalig DBVhypotheken
gewaardeerd tegen reële waarde.</t>
        </r>
      </text>
    </comment>
    <comment ref="B166" authorId="2" shapeId="0" xr:uid="{00000000-0006-0000-0600-00000F000000}">
      <text>
        <r>
          <rPr>
            <sz val="9"/>
            <color indexed="81"/>
            <rFont val="Tahoma"/>
            <family val="2"/>
          </rPr>
          <t>Vanaf 2018 worden de in een polis bij de verzekeraar opgebouwde gegarandeerde spaardelen niet langer verantwoord onder Levensverzekering maar onder
(Bank)sparen. Het vergelijkend cijfer is hierop aangepast.</t>
        </r>
      </text>
    </comment>
    <comment ref="B167" authorId="4" shapeId="0" xr:uid="{00000000-0006-0000-0600-000010000000}">
      <text>
        <r>
          <rPr>
            <sz val="9"/>
            <color indexed="81"/>
            <rFont val="Tahoma"/>
            <family val="2"/>
          </rPr>
          <t>Vanaf 2018 worden de in een polis bij de verzekeraar opgebouwde gegarandeerde spaardelen niet langer verantwoord onder Levensverzekering maar onder
(Bank)sparen. Het vergelijkend cijfer is hierop aangepast.</t>
        </r>
      </text>
    </comment>
    <comment ref="B172" authorId="0" shapeId="0" xr:uid="{00000000-0006-0000-0600-000011000000}">
      <text>
        <r>
          <rPr>
            <sz val="9"/>
            <color indexed="81"/>
            <rFont val="Tahoma"/>
            <family val="2"/>
          </rPr>
          <t>Bestaande uit reële waardeaanpassingen als gevolg van hedge accounting en uit amortisaties en voor 2017 ook uit reële waardeaanpassingen van voormalig DBVhypotheken
gewaardeerd tegen reële waarde.</t>
        </r>
      </text>
    </comment>
    <comment ref="B199" authorId="0" shapeId="0" xr:uid="{00000000-0006-0000-0600-000012000000}">
      <text>
        <r>
          <rPr>
            <sz val="9"/>
            <color indexed="81"/>
            <rFont val="Tahoma"/>
            <family val="2"/>
          </rPr>
          <t>Bestaande uit reële waardeaanpassingen van hypotheken gewaardeerd tegen reële waarde (2017), reële waardeaanpassingen als gevolg van hedge accounting en amortisatie</t>
        </r>
        <r>
          <rPr>
            <b/>
            <sz val="9"/>
            <color indexed="81"/>
            <rFont val="Tahoma"/>
            <family val="2"/>
          </rPr>
          <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Karakus, S.U. (Ufuk)</author>
  </authors>
  <commentList>
    <comment ref="B35" authorId="0" shapeId="0" xr:uid="{00000000-0006-0000-0700-000001000000}">
      <text>
        <r>
          <rPr>
            <sz val="9"/>
            <color indexed="81"/>
            <rFont val="Tahoma"/>
            <family val="2"/>
          </rPr>
          <t>Het IRB tekort (shortfall) betreft het verschil tussen het verwachte verlies onder de CRR/CRD IV richtlijnen en de IFRS-voorziening voor particuliere hypotheken.
Gedurende de transitionele fase komt deze shortfall (die initieel gelijk verdeeld werd over Tier 1- en Tier 2-kapitaal) voor een steeds groter deel ten laste van het Tier 1-
kapitaal.</t>
        </r>
      </text>
    </comment>
    <comment ref="B42" authorId="0" shapeId="0" xr:uid="{00000000-0006-0000-0700-000002000000}">
      <text>
        <r>
          <rPr>
            <sz val="9"/>
            <color indexed="81"/>
            <rFont val="Tahoma"/>
            <family val="2"/>
          </rPr>
          <t>Het IRB tekort (shortfall) betreft het verschil tussen het verwachte verlies onder de CRR/CRD IV richtlijnen en de IFRS-voorziening voor particuliere hypotheken.
Gedurende de transitionele fase komt deze shortfall (die initieel gelijk verdeeld werd over Tier 1- en Tier 2-kapitaal) voor een steeds groter deel ten laste van het Tier 1-
kapitaal.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Jansen, J.S. (Jeroen)</author>
    <author>Steeg, R. van (Ronald)</author>
  </authors>
  <commentList>
    <comment ref="B11" authorId="0" shapeId="0" xr:uid="{00000000-0006-0000-0800-000001000000}">
      <text>
        <r>
          <rPr>
            <sz val="9"/>
            <color indexed="81"/>
            <rFont val="Tahoma"/>
            <family val="2"/>
          </rPr>
          <t>Per juni 2018 is de definitie van de liquiditeitsbuffer gewijzigd. Naast de kaspositie bestaat de liquiditeitsbuffer uit (zeer) liquide activa waarvoor nu wordt bepaald welke onbezwaarde ECB-beleenbare obligaties over tien dagen in de DNB-onderpandpool kunnen worden geregistreerd, omdat voor de kaspositie ook een tiendaagse horizon wordt gehanteerd. We bepalen de liquiditeitswaarde van de obligaties in de liquiditeitsbuffer op basis van de marktwaarde van de obligaties na toepassing van de door de ECB bepaalde procentuele afslag. De vergelijkende cijfers zijn overeenkomstig aangepast.</t>
        </r>
      </text>
    </comment>
    <comment ref="B16" authorId="1" shapeId="0" xr:uid="{00000000-0006-0000-0800-000002000000}">
      <text>
        <r>
          <rPr>
            <sz val="9"/>
            <color indexed="81"/>
            <rFont val="Tahoma"/>
            <family val="2"/>
          </rPr>
          <t>De hier gepresenteerde kaspositie omvat de centrale bankreserves, het saldo op rekeningen bij correspondentbanken en contractuele
kasstromen van tegenpartijen op geld- en kapitaalmarkten, die binnen maximaal tien dagen plaatsvinden. De kaspositie wijkt hierdoor af
van het in de balans opgenomen saldo kas en kasequivalenten.</t>
        </r>
      </text>
    </comment>
    <comment ref="B21" authorId="0" shapeId="0" xr:uid="{00000000-0006-0000-0800-000003000000}">
      <text>
        <r>
          <rPr>
            <sz val="9"/>
            <color indexed="81"/>
            <rFont val="Tahoma"/>
            <family val="2"/>
          </rPr>
          <t>Per juni 2018 is de definitie van de liquiditeitsbuffer gewijzigd. Naast de kaspositie bestaat de liquiditeitsbuffer uit (zeer) liquide activa waarvoor nu wordt bepaald welke onbezwaarde ECB-beleenbare obligaties over tien dagen in de DNB onderpandpool zijn geregistreerd, omdat voor de kaspositie ook een tiendaagse horizon wordt gehanteerd. We bepalen de liquiditeitswaarde van de obligaties in de liquiditeitsbuffer op basis van de marktwaarde van de obligaties na toepassing van de door de ECB bepaalde procentuele afslag. De vergelijkende cijfers zijn overeenkomstig aangepast.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Keijning, D. (Douwe)</author>
    <author>Jansen, J.S. (Jeroen)</author>
    <author>Karakus, S.U. (Ufuk)</author>
  </authors>
  <commentList>
    <comment ref="C6" authorId="0" shapeId="0" xr:uid="{00000000-0006-0000-0B00-000001000000}">
      <text>
        <r>
          <rPr>
            <sz val="9"/>
            <color indexed="81"/>
            <rFont val="Tahoma"/>
            <family val="2"/>
          </rPr>
          <t>Het geplaatst kapitaal is volgestort en bestaat uit 840.008 gewone aandelen met een nominale waarde van € 453,79 per aandeel.</t>
        </r>
      </text>
    </comment>
    <comment ref="E6" authorId="1" shapeId="0" xr:uid="{00000000-0006-0000-0B00-000002000000}">
      <text>
        <r>
          <rPr>
            <sz val="9"/>
            <color indexed="81"/>
            <rFont val="Tahoma"/>
            <family val="2"/>
          </rPr>
          <t>De herwaarderingsreserve bestaat uit de herwaarderingen van het onroerend goed voor eigen gebruik.</t>
        </r>
      </text>
    </comment>
    <comment ref="I10" authorId="2" shapeId="0" xr:uid="{00000000-0006-0000-0B00-000003000000}">
      <text>
        <r>
          <rPr>
            <sz val="9"/>
            <color indexed="81"/>
            <rFont val="Tahoma"/>
            <family val="2"/>
          </rPr>
          <t>Dit betreft het resultaat na aftrek van de dividenduitkering van € 190 miljoen.</t>
        </r>
      </text>
    </comment>
    <comment ref="I18" authorId="1" shapeId="0" xr:uid="{00000000-0006-0000-0B00-000004000000}">
      <text>
        <r>
          <rPr>
            <sz val="9"/>
            <color indexed="81"/>
            <rFont val="Tahoma"/>
            <family val="2"/>
          </rPr>
          <t>Aan de Volksholding uitgekeerd dividend.</t>
        </r>
      </text>
    </comment>
    <comment ref="C25" authorId="0" shapeId="0" xr:uid="{00000000-0006-0000-0B00-000005000000}">
      <text>
        <r>
          <rPr>
            <sz val="9"/>
            <color indexed="81"/>
            <rFont val="Tahoma"/>
            <family val="2"/>
          </rPr>
          <t>Het geplaatst kapitaal is volgestort en bestaat uit 840.008 gewone aandelen met een nominale waarde van € 453,79 per aandeel.</t>
        </r>
      </text>
    </comment>
    <comment ref="E25" authorId="1" shapeId="0" xr:uid="{00000000-0006-0000-0B00-000006000000}">
      <text>
        <r>
          <rPr>
            <sz val="9"/>
            <color indexed="81"/>
            <rFont val="Tahoma"/>
            <family val="2"/>
          </rPr>
          <t>De herwaarderingsreserve bestaat uit de herwaarderingen van het onroerend goed voor eigen gebruik.</t>
        </r>
      </text>
    </comment>
    <comment ref="I27" authorId="2" shapeId="0" xr:uid="{00000000-0006-0000-0B00-000007000000}">
      <text>
        <r>
          <rPr>
            <sz val="9"/>
            <color indexed="81"/>
            <rFont val="Tahoma"/>
            <family val="2"/>
          </rPr>
          <t>Dit betreft het resultaat na aftrek van de dividenduitkering van € 135 miljoen.</t>
        </r>
      </text>
    </comment>
    <comment ref="I35" authorId="1" shapeId="0" xr:uid="{00000000-0006-0000-0B00-000008000000}">
      <text>
        <r>
          <rPr>
            <sz val="9"/>
            <color indexed="81"/>
            <rFont val="Tahoma"/>
            <family val="2"/>
          </rPr>
          <t>Aan de Volksholding uitgekeerd dividend.</t>
        </r>
      </text>
    </comment>
  </commentList>
</comments>
</file>

<file path=xl/sharedStrings.xml><?xml version="1.0" encoding="utf-8"?>
<sst xmlns="http://schemas.openxmlformats.org/spreadsheetml/2006/main" count="582" uniqueCount="357">
  <si>
    <t>Terug naar de inhoudsopgave</t>
  </si>
  <si>
    <t>Particuliere hypotheken naar aflossingsvorm</t>
  </si>
  <si>
    <t>Afronding kan leiden tot kleine verschillen.</t>
  </si>
  <si>
    <t>Algemene toelichting</t>
  </si>
  <si>
    <t>Commerciële ontwikkelingen</t>
  </si>
  <si>
    <t>Hypotheken</t>
  </si>
  <si>
    <t>Marktaandeel nieuwe hypotheken (in #)</t>
  </si>
  <si>
    <t>Marktaandeel hypotheekportefeuille (in €)</t>
  </si>
  <si>
    <t>Marktaandeel nieuwe betaalrekeningen</t>
  </si>
  <si>
    <t>Marktaandeel particuliere spaartegoeden</t>
  </si>
  <si>
    <t>Winst- &amp; verliesrekening</t>
  </si>
  <si>
    <t>in miljoenen euro's</t>
  </si>
  <si>
    <t>Mutatie</t>
  </si>
  <si>
    <t xml:space="preserve">Netto provisie en beheervergoedingen </t>
  </si>
  <si>
    <t>Resultaat uit beleggingen</t>
  </si>
  <si>
    <t xml:space="preserve">Overige operationele opbrengsten </t>
  </si>
  <si>
    <t>Overige baten</t>
  </si>
  <si>
    <t>Totaal baten</t>
  </si>
  <si>
    <t>Wettelijke heffingen</t>
  </si>
  <si>
    <t>Totaal operationele lasten</t>
  </si>
  <si>
    <t>Totaal lasten</t>
  </si>
  <si>
    <t>Bijzondere waardeverminderingen</t>
  </si>
  <si>
    <t>Resultaat voor belastingen</t>
  </si>
  <si>
    <t>Belastingen</t>
  </si>
  <si>
    <t>Totaal incidentele posten</t>
  </si>
  <si>
    <t>Efficiencyratio</t>
  </si>
  <si>
    <t>Gecorrigeerde efficiencyratio</t>
  </si>
  <si>
    <t>Rendement eigen vermogen (REV)</t>
  </si>
  <si>
    <t>Gecorrigeerd rendement eigen vermogen (REV)</t>
  </si>
  <si>
    <t>Operationele lasten als % van gemiddelde activa</t>
  </si>
  <si>
    <t>Verdeling baten</t>
  </si>
  <si>
    <t>Gecorrigeerde baten</t>
  </si>
  <si>
    <t>Operationele lasten en FTE</t>
  </si>
  <si>
    <t>Personeelskosten</t>
  </si>
  <si>
    <t>Afschrijvingen op (im-)materiële vaste activa</t>
  </si>
  <si>
    <t>Overige operationele lasten</t>
  </si>
  <si>
    <t>Gecorrigeerde operationele lasten</t>
  </si>
  <si>
    <t>Totaal aantal interne fte's</t>
  </si>
  <si>
    <t>Totaal aantal externe fte's</t>
  </si>
  <si>
    <t>Totaal aantal fte's</t>
  </si>
  <si>
    <t>1. Commerciële ontwikkelingen</t>
  </si>
  <si>
    <t>2. Financiële resultaten</t>
  </si>
  <si>
    <t>Baten</t>
  </si>
  <si>
    <t>Laten</t>
  </si>
  <si>
    <t>2.1 Winst- &amp; verliesrekening</t>
  </si>
  <si>
    <t>2.2 Baten</t>
  </si>
  <si>
    <t>2.3 Lasten</t>
  </si>
  <si>
    <t>Totaal bijzondere waardeverminderingen</t>
  </si>
  <si>
    <t>3. Risico-, kapitaal- en
liquiditeitsmanagement</t>
  </si>
  <si>
    <t>3.1 Kredietrisico</t>
  </si>
  <si>
    <t>Kredietrisico</t>
  </si>
  <si>
    <t>Vorderingen op klanten</t>
  </si>
  <si>
    <t>Dekkings-
graad</t>
  </si>
  <si>
    <t>Particuliere hypotheken</t>
  </si>
  <si>
    <t>Overige particuliere kredieten</t>
  </si>
  <si>
    <t>Totaal vorderingen op klanten</t>
  </si>
  <si>
    <t>Mkb-kredieten</t>
  </si>
  <si>
    <t>Totaal</t>
  </si>
  <si>
    <t>Overige mutaties</t>
  </si>
  <si>
    <t>Geen achterstand</t>
  </si>
  <si>
    <t>Totaal particuliere hypotheken</t>
  </si>
  <si>
    <t>NHG</t>
  </si>
  <si>
    <t>Spaardelen</t>
  </si>
  <si>
    <t>Aflossingsvrij (100%)</t>
  </si>
  <si>
    <t>Aflossingsvrij (gedeeltelijk)</t>
  </si>
  <si>
    <t>Annuïtair</t>
  </si>
  <si>
    <t>Lineair</t>
  </si>
  <si>
    <t>Overig</t>
  </si>
  <si>
    <t>Variabel</t>
  </si>
  <si>
    <t>3.2 Kapitaalmanagement</t>
  </si>
  <si>
    <t>Kapitaalmanagement</t>
  </si>
  <si>
    <t>Totaal kapitaal</t>
  </si>
  <si>
    <t>waarvan Tier 1 kapitaal</t>
  </si>
  <si>
    <t>waarvan Tier 1-kernkapitaal</t>
  </si>
  <si>
    <t>Kapitaalconserveringsbuffer</t>
  </si>
  <si>
    <t>Buffer Overige systeemrelevante instellingen</t>
  </si>
  <si>
    <t>Contracyclische kapitaalbuffer</t>
  </si>
  <si>
    <t>Kapitalisatie</t>
  </si>
  <si>
    <t>CRD IV volledig ingefaseerd</t>
  </si>
  <si>
    <t>Eigen vermogen toe te schrijven aan aandeelhouder</t>
  </si>
  <si>
    <t>Niet aanmerking komende tussentijdse winsten</t>
  </si>
  <si>
    <t>Niet in aanmerking komend onverdeeld resultaat voorgaande jaren</t>
  </si>
  <si>
    <t>Eigen vermogen voor CRD IV-doeleinden</t>
  </si>
  <si>
    <t>Cashflow hedge reserve</t>
  </si>
  <si>
    <t>Reële waardereserve</t>
  </si>
  <si>
    <t>Overige prudentiële aanpassingen</t>
  </si>
  <si>
    <t>Totaal prudentiële filters</t>
  </si>
  <si>
    <t>Immateriële vaste activa</t>
  </si>
  <si>
    <t>IRB-tekort</t>
  </si>
  <si>
    <t>Totaal kapitaalaftrekposten</t>
  </si>
  <si>
    <t>Totaal voorgeschreven aanpassingen op het eigen vermogen</t>
  </si>
  <si>
    <t>CRD IV Tier 1-kernkapitaal</t>
  </si>
  <si>
    <t>Aanvullend Tier 1-kapitaal</t>
  </si>
  <si>
    <t>Tier 1-kapitaal</t>
  </si>
  <si>
    <t>Tier 2-vermogensbestanddelen</t>
  </si>
  <si>
    <t>Tier 2-kapitaal</t>
  </si>
  <si>
    <t>Risicogewogen activa</t>
  </si>
  <si>
    <t>Risico-exposure gedefinieerd door CRR</t>
  </si>
  <si>
    <t>Tier 1-kernkapitaalratio</t>
  </si>
  <si>
    <t>Tier 1-ratio</t>
  </si>
  <si>
    <t>Totaal kapitaalratio</t>
  </si>
  <si>
    <t>Leverage ratio</t>
  </si>
  <si>
    <t>CRD IV</t>
  </si>
  <si>
    <t>Kredietrisico - Internal ratings based (IRB)</t>
  </si>
  <si>
    <t>Operationeel risico</t>
  </si>
  <si>
    <t>Marktrisico</t>
  </si>
  <si>
    <t>Credit Valuation Adjustment (CVA)</t>
  </si>
  <si>
    <t>Tier 1-kernkapitaal</t>
  </si>
  <si>
    <t>Overige in aanmerking komende ongedekte verplichtingen met resterende looptijd langer dan 1 jaar</t>
  </si>
  <si>
    <t>MREL</t>
  </si>
  <si>
    <t>Liquiditeit en financiering</t>
  </si>
  <si>
    <t>3.3 Liquiditeit en financiering</t>
  </si>
  <si>
    <t>Belangrijke liquiditeitsindicatoren</t>
  </si>
  <si>
    <t>LCR</t>
  </si>
  <si>
    <t>&gt;100%</t>
  </si>
  <si>
    <t>NSFR</t>
  </si>
  <si>
    <t>Loan-to-Deposit ratio</t>
  </si>
  <si>
    <t>Liquiditeitsbuffer (in miljoenen euro's)</t>
  </si>
  <si>
    <t>Kaspositie</t>
  </si>
  <si>
    <t>Staatsobligaties</t>
  </si>
  <si>
    <t>Regionale/lokale overheden en supranationals</t>
  </si>
  <si>
    <t>Overige liquide activa</t>
  </si>
  <si>
    <t>Beleenbare interne RMBS</t>
  </si>
  <si>
    <t>Liquiditeitsbuffer</t>
  </si>
  <si>
    <t>4.1 Geconsolideerde balans</t>
  </si>
  <si>
    <t>4.2 Geconsolideerde winst- en verliesrekening</t>
  </si>
  <si>
    <t>Geconsolideerde balans</t>
  </si>
  <si>
    <t>Voor resultaatverdeling en in miljoenen euro's</t>
  </si>
  <si>
    <t>Activa</t>
  </si>
  <si>
    <t>Kas en kasequivalenten</t>
  </si>
  <si>
    <t>Derivaten</t>
  </si>
  <si>
    <t>Beleggingen</t>
  </si>
  <si>
    <t>Vorderingen op banken</t>
  </si>
  <si>
    <t>Overige activa</t>
  </si>
  <si>
    <t>Totaal activa</t>
  </si>
  <si>
    <t>Passiva</t>
  </si>
  <si>
    <t>Spaargelden</t>
  </si>
  <si>
    <t>Overige schulden aan klanten</t>
  </si>
  <si>
    <t>Schulden aan klanten</t>
  </si>
  <si>
    <t>Schulden aan banken</t>
  </si>
  <si>
    <t>Schuldbewijzen</t>
  </si>
  <si>
    <t>Overige verplichtingen</t>
  </si>
  <si>
    <t>Achtergestelde schulden</t>
  </si>
  <si>
    <t>Aandelenkapitaal</t>
  </si>
  <si>
    <t>Overige reserves</t>
  </si>
  <si>
    <t>Onverdeeld resultaat</t>
  </si>
  <si>
    <t>Totaal passiva</t>
  </si>
  <si>
    <t>Geconsolideerde winst- en verliesrekening</t>
  </si>
  <si>
    <t>Rentebaten</t>
  </si>
  <si>
    <t>Rentelasten</t>
  </si>
  <si>
    <t>Provisie- en beheervergoedingen</t>
  </si>
  <si>
    <t>Verschuldigde provisie en beheervergoedingen</t>
  </si>
  <si>
    <t>Resultaat financiële instrumenten</t>
  </si>
  <si>
    <t>Lasten</t>
  </si>
  <si>
    <t>Afschrijvingen op materiële en immateriële vaste activa</t>
  </si>
  <si>
    <t>Nettoresultaat toewijsbaar aan aandeelhouder</t>
  </si>
  <si>
    <t>Geplaatst
kapitaal</t>
  </si>
  <si>
    <t>Agio-
reserve</t>
  </si>
  <si>
    <t>Herwaar-derings-reserve</t>
  </si>
  <si>
    <t>Reële waarde reserve</t>
  </si>
  <si>
    <t>Totaal 
eigen
vermogen</t>
  </si>
  <si>
    <t>4.3 Geconsolideerd overzicht mutaties eigen vermogen</t>
  </si>
  <si>
    <t>Niet-NHG</t>
  </si>
  <si>
    <t>IFRS waarderingsaanpassingen</t>
  </si>
  <si>
    <t>Kredietvoorziening</t>
  </si>
  <si>
    <t>MREL BRRD</t>
  </si>
  <si>
    <t>MREL (Totaal kapitaal)</t>
  </si>
  <si>
    <t>MREL (Totaal kapitaal inclusief overige in aanmerking komende verplichtingen)</t>
  </si>
  <si>
    <t>MREL Risicogewogen activa</t>
  </si>
  <si>
    <t>Rentemarge (bps)</t>
  </si>
  <si>
    <t>Operationele lasten exclusief wettelijke heffingen</t>
  </si>
  <si>
    <t>Netto rentebaten</t>
  </si>
  <si>
    <t>Risicokosten totale leningen</t>
  </si>
  <si>
    <t>Risicokosten particuliere hypotheken</t>
  </si>
  <si>
    <t>Risicokosten mkb-kredieten</t>
  </si>
  <si>
    <t>Overboeking nettoresultaat 2016</t>
  </si>
  <si>
    <t>Klanten en betalen</t>
  </si>
  <si>
    <t>Sparen</t>
  </si>
  <si>
    <t>Uitsplitsing particuliere hypotheken naar LtV buckets</t>
  </si>
  <si>
    <t>Aflossingsvrije hypotheken (100%) naar LtV-klasse</t>
  </si>
  <si>
    <t>in percentages</t>
  </si>
  <si>
    <t>LtV ≤ 75%</t>
  </si>
  <si>
    <t>LtV &gt;75 ≤100%</t>
  </si>
  <si>
    <t>LtV &gt;100 ≤110%</t>
  </si>
  <si>
    <t>LtV &gt;110 ≤125%</t>
  </si>
  <si>
    <t>LtV &gt; 125%</t>
  </si>
  <si>
    <t>31-12-2017</t>
  </si>
  <si>
    <t>30-6-2018</t>
  </si>
  <si>
    <t>Totaal aantal klanten (in 1.000)</t>
  </si>
  <si>
    <t>Totaal aantal betaalrekeningklanten (in 1.000)</t>
  </si>
  <si>
    <t xml:space="preserve">Particuliere hypotheken (bruto in € miljarden) </t>
  </si>
  <si>
    <t>Particuliere spaartegoeden (in € miljarden)</t>
  </si>
  <si>
    <t>Nettoresultaat</t>
  </si>
  <si>
    <t>Reële waardeveranderingen voormalige DBV-hypotheken en verbonden derivaten</t>
  </si>
  <si>
    <t>Gecorrigeerd nettoresultaat</t>
  </si>
  <si>
    <t xml:space="preserve">Resultaat op financiële instrumenten </t>
  </si>
  <si>
    <t>Wettelijke heffingen (overige operationele lasten)</t>
  </si>
  <si>
    <t>FTE</t>
  </si>
  <si>
    <t>Overige particuliere leningen</t>
  </si>
  <si>
    <t>IFRS 9</t>
  </si>
  <si>
    <t>1 januari 2018</t>
  </si>
  <si>
    <t>Overige zakelijke kredieten en vorderingen op de overheid</t>
  </si>
  <si>
    <t>Kredietrisico-indicatoren</t>
  </si>
  <si>
    <t>Totale leningen en vorderingen op klanten</t>
  </si>
  <si>
    <t>Leningen en vorderingen in stage 3</t>
  </si>
  <si>
    <t>Stage 3 ratio</t>
  </si>
  <si>
    <t>Stage 3 dekkingsgraad</t>
  </si>
  <si>
    <t xml:space="preserve">  </t>
  </si>
  <si>
    <t xml:space="preserve">   </t>
  </si>
  <si>
    <t>In achterstand</t>
  </si>
  <si>
    <t>NHG-gegarandeerd</t>
  </si>
  <si>
    <t>IFRS 9
in miljoenen euro's</t>
  </si>
  <si>
    <t>Boekwaarde</t>
  </si>
  <si>
    <t>Stage 1</t>
  </si>
  <si>
    <t>Totaal vorderingen op klanten stage 1</t>
  </si>
  <si>
    <t>Stage 2</t>
  </si>
  <si>
    <t>Totaal vorderingen op klanten stage 2</t>
  </si>
  <si>
    <t>Stage 3</t>
  </si>
  <si>
    <t>Totaal vorderingen op klanten stage 3</t>
  </si>
  <si>
    <t>Totaal stage 1, 2 en 3</t>
  </si>
  <si>
    <t>Totaal vorderingen op klanten stage 1, 2 en 3</t>
  </si>
  <si>
    <t>Off-balance sheet posten</t>
  </si>
  <si>
    <t>Totale maximale kredietrisico exposure vorderingen op klanten</t>
  </si>
  <si>
    <t>Overig particulier</t>
  </si>
  <si>
    <t>Overige</t>
  </si>
  <si>
    <t>Stelselwijziging IFRS 9</t>
  </si>
  <si>
    <t>Aanpassing voorziening door gewijzigd kredietrisico</t>
  </si>
  <si>
    <t>Verstrekkingen en aankopen</t>
  </si>
  <si>
    <t>Niet langer op de balans opgenomen</t>
  </si>
  <si>
    <t>Afschrijvingen</t>
  </si>
  <si>
    <t>Netto toename/afname</t>
  </si>
  <si>
    <t xml:space="preserve"> ≤ 30 dagen in achterstand</t>
  </si>
  <si>
    <t xml:space="preserve"> &gt; 90 dagen in achterstand</t>
  </si>
  <si>
    <t>% in achterstand</t>
  </si>
  <si>
    <t>Subtotaal</t>
  </si>
  <si>
    <t>Lopende rente</t>
  </si>
  <si>
    <t>Vorderingen op klanten de Volksbank 1 januari 2018</t>
  </si>
  <si>
    <t>Particuliere hypotheken in achterstand per 1 januari 2018</t>
  </si>
  <si>
    <t>≥ 1 en &lt; 5 jaar rentevast</t>
  </si>
  <si>
    <t>≥ 5 en &lt; 10 jaar rentevast</t>
  </si>
  <si>
    <t>≥ 10 en &lt; 15 jaar rentevast</t>
  </si>
  <si>
    <t>≥ 15 jaar rentevast</t>
  </si>
  <si>
    <t>IFRS-waardeaanpassingen</t>
  </si>
  <si>
    <t>Pillar 1 vereiste</t>
  </si>
  <si>
    <t>Pillar 2 vereiste</t>
  </si>
  <si>
    <t>Totale SREP-kapitaalvereiste</t>
  </si>
  <si>
    <t>Gecombineerde buffer vereiste</t>
  </si>
  <si>
    <t>Totale kapitaalvereiste</t>
  </si>
  <si>
    <t>Impact EBA interpretatie CRR artikel 82</t>
  </si>
  <si>
    <t>Kredietrisico - gestandaardiseerde benadering (SA)</t>
  </si>
  <si>
    <t>Totaal kapitaal inclusief overige in aanmerking komende verplichtingen</t>
  </si>
  <si>
    <t>Risico-exposure gedefinieerd door BRRD (MREL)</t>
  </si>
  <si>
    <t>Samenstelling van de liquiditeitsbuffer</t>
  </si>
  <si>
    <t>Verkorte geconsolideerde tussentijdse financiële overzichten</t>
  </si>
  <si>
    <t>Materiële en immateriële vaste activa</t>
  </si>
  <si>
    <t>Belastingvorderingen</t>
  </si>
  <si>
    <t>Belastingverplichtingen</t>
  </si>
  <si>
    <t>Voorzieningen</t>
  </si>
  <si>
    <t>Totaal schulden</t>
  </si>
  <si>
    <t>Overig geconsolideerd resultaat</t>
  </si>
  <si>
    <t>In miljoenen euro's</t>
  </si>
  <si>
    <t>Mutatie cashflow hedgereserve</t>
  </si>
  <si>
    <t>Mutatie herwaarderingen reële waardereserve</t>
  </si>
  <si>
    <t>Overig totaalresultaat (na belastingen)</t>
  </si>
  <si>
    <t>Totaalresultaat over de periode toewijsbaar aan aandeelhouder</t>
  </si>
  <si>
    <t>Nettowinst</t>
  </si>
  <si>
    <t>Totaalresultaat over de periode</t>
  </si>
  <si>
    <t>Stand per 31 december 2017 (IAS 39)</t>
  </si>
  <si>
    <t>Stelselwijziging</t>
  </si>
  <si>
    <t>Stand per 1 januari 2018 (IFRS 9)</t>
  </si>
  <si>
    <t>Overboeking nettoresultaat 2017</t>
  </si>
  <si>
    <t>Gewogen gemiddelde geindexeerde LtV</t>
  </si>
  <si>
    <t>4. Verkorte geconsolideerde financiële overzichten</t>
  </si>
  <si>
    <t>31-12-2018</t>
  </si>
  <si>
    <t>in € miljoenen</t>
  </si>
  <si>
    <t>2018 (IFRS 9)</t>
  </si>
  <si>
    <t>2018
(IFRS 9)</t>
  </si>
  <si>
    <t>2017
(IAS39)</t>
  </si>
  <si>
    <t>2e halfjaar 2018</t>
  </si>
  <si>
    <t>1e halfjaar 2018</t>
  </si>
  <si>
    <t>2017
(IAS 39)</t>
  </si>
  <si>
    <t>31 december 2018</t>
  </si>
  <si>
    <t>Bruto
boekwaarde</t>
  </si>
  <si>
    <t>Voorziening voor
kredietverliezen</t>
  </si>
  <si>
    <t>Stage
ratio</t>
  </si>
  <si>
    <t>Vorderingen op klanten de Volksbank 31 december 2018</t>
  </si>
  <si>
    <t>Eindbalans vorige periode</t>
  </si>
  <si>
    <t>Openingsbalans</t>
  </si>
  <si>
    <t>Eindbalans</t>
  </si>
  <si>
    <t>2017 (IAS 39)</t>
  </si>
  <si>
    <t>Verloop voorzieningen voor kredietverliezen vorderingen op klanten</t>
  </si>
  <si>
    <t>Particuliere hypotheken in achterstand per 31 december 2018</t>
  </si>
  <si>
    <t>&gt; 30 dagen
≤ 90 dagen in achterstand</t>
  </si>
  <si>
    <t>- waarvan LtV ≤ 75%</t>
  </si>
  <si>
    <t>- waarvan LtV &gt;75 ≤100%</t>
  </si>
  <si>
    <t>- waarvan LtV &gt;100 ≤110%</t>
  </si>
  <si>
    <t>- waarvan LtV &gt;110 ≤125%</t>
  </si>
  <si>
    <t>- waarvan LtV &gt; 125%</t>
  </si>
  <si>
    <t>Hoofdsommen exclusief spaardelen</t>
  </si>
  <si>
    <t>Gewogen gemiddelde geïndexeerde Ltv</t>
  </si>
  <si>
    <t>(Bank)sparen</t>
  </si>
  <si>
    <t>Levensverzekering/belegging</t>
  </si>
  <si>
    <t>Particuliere hypotheken naar rentevaste looptijd</t>
  </si>
  <si>
    <t>CRR/CRD IV-vereisten per 1 maart 2019</t>
  </si>
  <si>
    <t>CRD IV
transitioneel</t>
  </si>
  <si>
    <t>Risicogewogen activa (RWA)</t>
  </si>
  <si>
    <t>Overige operationele opbrengsten</t>
  </si>
  <si>
    <t>Overige lasten</t>
  </si>
  <si>
    <t>Overige mutaties totaalresultaat</t>
  </si>
  <si>
    <t>POSTEN DIE ACHTERAF WORDEN GERECLASSIFICEERD NAAR WINST EN VERLIES</t>
  </si>
  <si>
    <t>POSTEN DIE ACHTERAF NIET WORDEN GERECLASSIFICEERD NAAR WINST EN VERLIES</t>
  </si>
  <si>
    <t>Totaal posten nooit te reclassificeren naar winst en verlies</t>
  </si>
  <si>
    <t>Overige totaalresultaat (na belastingen)</t>
  </si>
  <si>
    <t>Ongerealiseerde herwaarderingen</t>
  </si>
  <si>
    <t>Realisatie herwaarderingen via W&amp;V</t>
  </si>
  <si>
    <t>Realisatie herwaarderingen via eigen vermogen</t>
  </si>
  <si>
    <t>Rechtstreekse mutaties in het eigen vermogen</t>
  </si>
  <si>
    <t>Nettoresultaat 2018</t>
  </si>
  <si>
    <t>Totaalresultaat 2018</t>
  </si>
  <si>
    <t>Uitkering dividend</t>
  </si>
  <si>
    <t>Totaal mutaties eigen vermogen 2018</t>
  </si>
  <si>
    <t>Geconsolideerd overzicht mutaties eigen vermogen 2018</t>
  </si>
  <si>
    <t>Geconsolideerd overzicht mutaties eigen vermogen 2017</t>
  </si>
  <si>
    <t>Nettoresultaat 2017</t>
  </si>
  <si>
    <t>Totaalresultaat 2017</t>
  </si>
  <si>
    <t>Totaal mutaties eigen vermogen 2017</t>
  </si>
  <si>
    <t>Dit feitenoverzicht vormt een bijlage bij het persbericht 2018 van de Volksbank dat is terug te vinden op https://www.devolksbank.nl</t>
  </si>
  <si>
    <t>1.2 Commerciële ontwikkelingen</t>
  </si>
  <si>
    <t>1.1 Doelstellingen</t>
  </si>
  <si>
    <t>Doelstellingen</t>
  </si>
  <si>
    <t>Doelstelling
2020</t>
  </si>
  <si>
    <t>NUT VOOR DE KLANT</t>
  </si>
  <si>
    <t>Klantgewogen gemiddelde Net Promoter Score (NPS)</t>
  </si>
  <si>
    <t>ASN Bank</t>
  </si>
  <si>
    <t>BLG Wonen</t>
  </si>
  <si>
    <t>RegioBank</t>
  </si>
  <si>
    <t>SNS</t>
  </si>
  <si>
    <t>Betaalrekeningklanten (in 1.000)</t>
  </si>
  <si>
    <t>VERANTWOORDELIJKHEID VOOR DE MAATSCHAPPIJ</t>
  </si>
  <si>
    <t>Klimaatneutrale balans</t>
  </si>
  <si>
    <t>Financiële weerbaarheid</t>
  </si>
  <si>
    <t>Mederwerker NPS (eNPS)</t>
  </si>
  <si>
    <t>Betrokkenheid</t>
  </si>
  <si>
    <t>Bevlogenheid</t>
  </si>
  <si>
    <t>RENDEMENT VOOR DE AANDEELHOUDEN</t>
  </si>
  <si>
    <t>Rendement op eigen vermogen</t>
  </si>
  <si>
    <t>OVERIGE LANGETERMIJNDOELSTELLINGEN</t>
  </si>
  <si>
    <t>na</t>
  </si>
  <si>
    <t>&gt;50%</t>
  </si>
  <si>
    <t>50-52%</t>
  </si>
  <si>
    <t>&gt;15,0%</t>
  </si>
  <si>
    <t>&gt;4,25%</t>
  </si>
  <si>
    <t>+40</t>
  </si>
  <si>
    <t>+10</t>
  </si>
  <si>
    <t>IFRS waarderingsaanpassingen particuliere hypotheken</t>
  </si>
  <si>
    <t>IFRS waarderingsaanpassingen op particuliere hypotheken</t>
  </si>
  <si>
    <t>OPRECHTE AANDACHT VOOR DE MEDEWERKER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</si>
</sst>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
    <numFmt numFmtId="165" formatCode="_ * #,##0_ ;_ * \-#,##0_ ;_ * &quot;-&quot;??_ ;_ @_ "/>
    <numFmt numFmtId="166" formatCode="_(* #,##0,_);_(* \-#,##0,_);_(* &quot;&quot;??_);_(@_)"/>
    <numFmt numFmtId="167" formatCode="0.0%"/>
    <numFmt numFmtId="168" formatCode="##,##0.0;\-##,##0.0;\-\-"/>
  </numFmts>
  <fonts count="27">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u/>
      <sz val="9"/>
      <color rgb="FF009CDE"/>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4">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diagonal/>
    </border>
  </borders>
  <cellStyleXfs count="18">
    <xf numFmtId="0" fontId="0" fillId="0" borderId="0"/>
    <xf numFmtId="43"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9" fillId="4" borderId="2">
      <alignment horizontal="right"/>
    </xf>
    <xf numFmtId="49" fontId="10" fillId="5" borderId="4">
      <alignment vertical="center"/>
    </xf>
    <xf numFmtId="0" fontId="1" fillId="0" borderId="0"/>
    <xf numFmtId="9" fontId="1" fillId="0" borderId="0" applyFont="0" applyFill="0" applyBorder="0" applyAlignment="0" applyProtection="0"/>
  </cellStyleXfs>
  <cellXfs count="325">
    <xf numFmtId="0" fontId="0" fillId="0" borderId="0" xfId="0"/>
    <xf numFmtId="0" fontId="0" fillId="2" borderId="0" xfId="0" applyFill="1"/>
    <xf numFmtId="0" fontId="0" fillId="2" borderId="0" xfId="0" applyFont="1" applyFill="1"/>
    <xf numFmtId="0" fontId="0" fillId="2" borderId="0" xfId="0" applyFill="1" applyAlignment="1">
      <alignment horizontal="right"/>
    </xf>
    <xf numFmtId="0" fontId="5" fillId="2" borderId="0" xfId="9" applyFont="1" applyFill="1"/>
    <xf numFmtId="0" fontId="7" fillId="2" borderId="0" xfId="5" applyFont="1" applyFill="1" applyBorder="1" applyAlignment="1">
      <alignment horizontal="right" vertical="center"/>
    </xf>
    <xf numFmtId="0" fontId="4" fillId="2" borderId="0" xfId="6" applyFont="1" applyFill="1" applyBorder="1">
      <alignment horizontal="left" wrapText="1"/>
    </xf>
    <xf numFmtId="0" fontId="2" fillId="2" borderId="0" xfId="6" applyFont="1" applyFill="1" applyBorder="1">
      <alignment horizontal="left" wrapText="1"/>
    </xf>
    <xf numFmtId="0" fontId="2" fillId="2" borderId="0" xfId="12" applyFill="1" applyAlignment="1">
      <alignment horizontal="right"/>
    </xf>
    <xf numFmtId="0" fontId="5" fillId="2" borderId="0" xfId="9" applyFont="1" applyFill="1" applyAlignment="1">
      <alignment horizontal="right"/>
    </xf>
    <xf numFmtId="0" fontId="12" fillId="2" borderId="0" xfId="0" applyFont="1" applyFill="1"/>
    <xf numFmtId="0" fontId="0" fillId="2" borderId="3" xfId="0" applyFill="1" applyBorder="1"/>
    <xf numFmtId="0" fontId="0" fillId="2" borderId="5" xfId="0" applyFill="1" applyBorder="1"/>
    <xf numFmtId="0" fontId="13" fillId="6" borderId="6" xfId="4" applyFont="1" applyFill="1" applyBorder="1" applyAlignment="1" applyProtection="1">
      <alignment horizontal="center" vertical="center"/>
    </xf>
    <xf numFmtId="0" fontId="15" fillId="0" borderId="0" xfId="0" applyFont="1" applyBorder="1"/>
    <xf numFmtId="3" fontId="16" fillId="2" borderId="0" xfId="12" applyNumberFormat="1" applyFont="1" applyFill="1" applyAlignment="1">
      <alignment horizontal="left" vertical="top"/>
    </xf>
    <xf numFmtId="49" fontId="7" fillId="6" borderId="0" xfId="0" applyNumberFormat="1" applyFont="1" applyFill="1" applyBorder="1" applyAlignment="1" applyProtection="1">
      <alignment horizontal="right" vertical="top"/>
      <protection locked="0"/>
    </xf>
    <xf numFmtId="0" fontId="18" fillId="2" borderId="0" xfId="5" applyFont="1" applyFill="1" applyBorder="1" applyAlignment="1">
      <alignment horizontal="left" vertical="center"/>
    </xf>
    <xf numFmtId="3" fontId="18" fillId="2" borderId="0" xfId="5" applyNumberFormat="1" applyFont="1" applyFill="1" applyBorder="1" applyAlignment="1">
      <alignment horizontal="left" vertical="top" wrapText="1"/>
    </xf>
    <xf numFmtId="164" fontId="18" fillId="6" borderId="0" xfId="0" applyNumberFormat="1" applyFont="1" applyFill="1" applyBorder="1" applyAlignment="1" applyProtection="1">
      <alignment horizontal="right" vertical="top"/>
      <protection locked="0"/>
    </xf>
    <xf numFmtId="164" fontId="18" fillId="2" borderId="0" xfId="0" applyNumberFormat="1" applyFont="1" applyFill="1" applyBorder="1" applyAlignment="1" applyProtection="1">
      <alignment horizontal="right" vertical="top"/>
      <protection locked="0"/>
    </xf>
    <xf numFmtId="168" fontId="18" fillId="6" borderId="0" xfId="0" applyNumberFormat="1" applyFont="1" applyFill="1" applyBorder="1" applyAlignment="1" applyProtection="1">
      <alignment horizontal="right" vertical="top"/>
      <protection locked="0"/>
    </xf>
    <xf numFmtId="168" fontId="18" fillId="2" borderId="0" xfId="0" applyNumberFormat="1" applyFont="1" applyFill="1" applyBorder="1" applyAlignment="1" applyProtection="1">
      <alignment horizontal="right" vertical="top"/>
      <protection locked="0"/>
    </xf>
    <xf numFmtId="0" fontId="18" fillId="6" borderId="0" xfId="5" applyFont="1" applyFill="1" applyBorder="1" applyAlignment="1">
      <alignment horizontal="left" vertical="center"/>
    </xf>
    <xf numFmtId="167" fontId="18" fillId="6" borderId="0" xfId="17" applyNumberFormat="1" applyFont="1" applyFill="1" applyBorder="1" applyAlignment="1" applyProtection="1">
      <alignment horizontal="right" vertical="top"/>
      <protection locked="0"/>
    </xf>
    <xf numFmtId="167" fontId="18" fillId="2" borderId="0" xfId="17" applyNumberFormat="1" applyFont="1" applyFill="1" applyBorder="1" applyAlignment="1" applyProtection="1">
      <alignment horizontal="right" vertical="top"/>
      <protection locked="0"/>
    </xf>
    <xf numFmtId="9" fontId="18" fillId="2" borderId="0" xfId="17" applyNumberFormat="1" applyFont="1" applyFill="1" applyBorder="1" applyAlignment="1" applyProtection="1">
      <alignment horizontal="right" vertical="top"/>
      <protection locked="0"/>
    </xf>
    <xf numFmtId="0" fontId="6" fillId="2" borderId="3" xfId="5" applyFont="1" applyFill="1" applyBorder="1" applyAlignment="1">
      <alignment horizontal="left" vertical="center"/>
    </xf>
    <xf numFmtId="49" fontId="16" fillId="6" borderId="3" xfId="0" applyNumberFormat="1" applyFont="1" applyFill="1" applyBorder="1" applyAlignment="1" applyProtection="1">
      <alignment horizontal="right" vertical="top"/>
      <protection locked="0"/>
    </xf>
    <xf numFmtId="49" fontId="16" fillId="2" borderId="3" xfId="0" applyNumberFormat="1" applyFont="1" applyFill="1" applyBorder="1" applyAlignment="1" applyProtection="1">
      <alignment horizontal="right" vertical="top"/>
      <protection locked="0"/>
    </xf>
    <xf numFmtId="0" fontId="15" fillId="2" borderId="0" xfId="0" applyFont="1" applyFill="1"/>
    <xf numFmtId="0" fontId="18" fillId="2" borderId="3" xfId="5" applyFont="1" applyFill="1" applyBorder="1" applyAlignment="1">
      <alignment horizontal="left" vertical="center"/>
    </xf>
    <xf numFmtId="0" fontId="18" fillId="2" borderId="0" xfId="0" applyNumberFormat="1" applyFont="1" applyFill="1" applyBorder="1" applyAlignment="1" applyProtection="1">
      <alignment vertical="top"/>
      <protection locked="0"/>
    </xf>
    <xf numFmtId="164" fontId="18" fillId="6" borderId="0" xfId="0" applyNumberFormat="1" applyFont="1" applyFill="1" applyBorder="1" applyAlignment="1" applyProtection="1">
      <alignment horizontal="right"/>
      <protection locked="0"/>
    </xf>
    <xf numFmtId="164" fontId="18" fillId="2" borderId="0" xfId="0" applyNumberFormat="1" applyFont="1" applyFill="1" applyBorder="1" applyAlignment="1" applyProtection="1">
      <alignment horizontal="right"/>
      <protection locked="0"/>
    </xf>
    <xf numFmtId="9" fontId="18" fillId="2" borderId="0" xfId="0" applyNumberFormat="1" applyFont="1" applyFill="1" applyBorder="1" applyAlignment="1" applyProtection="1">
      <alignment horizontal="right"/>
      <protection locked="0"/>
    </xf>
    <xf numFmtId="0" fontId="18" fillId="2" borderId="3" xfId="0" applyNumberFormat="1" applyFont="1" applyFill="1" applyBorder="1" applyAlignment="1" applyProtection="1">
      <alignment vertical="top"/>
      <protection locked="0"/>
    </xf>
    <xf numFmtId="164" fontId="18" fillId="6" borderId="3" xfId="0" applyNumberFormat="1" applyFont="1" applyFill="1" applyBorder="1" applyAlignment="1" applyProtection="1">
      <alignment horizontal="right"/>
      <protection locked="0"/>
    </xf>
    <xf numFmtId="164" fontId="18" fillId="2" borderId="3" xfId="0" applyNumberFormat="1" applyFont="1" applyFill="1" applyBorder="1" applyAlignment="1" applyProtection="1">
      <alignment horizontal="right"/>
      <protection locked="0"/>
    </xf>
    <xf numFmtId="9" fontId="18" fillId="2" borderId="3" xfId="0" applyNumberFormat="1" applyFont="1" applyFill="1" applyBorder="1" applyAlignment="1" applyProtection="1">
      <alignment horizontal="right"/>
      <protection locked="0"/>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9" fontId="18" fillId="2" borderId="0" xfId="0" quotePrefix="1" applyNumberFormat="1" applyFont="1" applyFill="1" applyBorder="1" applyAlignment="1" applyProtection="1">
      <alignment horizontal="right"/>
      <protection locked="0"/>
    </xf>
    <xf numFmtId="0" fontId="16" fillId="2" borderId="0" xfId="0" quotePrefix="1" applyNumberFormat="1" applyFont="1" applyFill="1" applyBorder="1" applyAlignment="1" applyProtection="1">
      <alignment vertical="top"/>
      <protection locked="0"/>
    </xf>
    <xf numFmtId="0" fontId="16" fillId="2" borderId="7"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164" fontId="18" fillId="2" borderId="0" xfId="5" applyNumberFormat="1" applyFont="1" applyFill="1" applyBorder="1" applyAlignment="1">
      <alignment horizontal="right"/>
    </xf>
    <xf numFmtId="0" fontId="16" fillId="2" borderId="0" xfId="0" applyFont="1" applyFill="1"/>
    <xf numFmtId="167" fontId="18" fillId="6" borderId="0" xfId="0" applyNumberFormat="1" applyFont="1" applyFill="1" applyBorder="1" applyAlignment="1" applyProtection="1">
      <alignment horizontal="right"/>
      <protection locked="0"/>
    </xf>
    <xf numFmtId="167" fontId="18" fillId="2" borderId="0" xfId="0" applyNumberFormat="1" applyFont="1" applyFill="1" applyBorder="1" applyAlignment="1" applyProtection="1">
      <alignment horizontal="right"/>
      <protection locked="0"/>
    </xf>
    <xf numFmtId="10" fontId="18" fillId="6" borderId="0" xfId="0" applyNumberFormat="1" applyFont="1" applyFill="1" applyBorder="1" applyAlignment="1" applyProtection="1">
      <alignment horizontal="right"/>
      <protection locked="0"/>
    </xf>
    <xf numFmtId="10" fontId="18" fillId="2" borderId="0" xfId="0" applyNumberFormat="1" applyFont="1" applyFill="1" applyBorder="1" applyAlignment="1" applyProtection="1">
      <alignment horizontal="right"/>
      <protection locked="0"/>
    </xf>
    <xf numFmtId="0" fontId="18" fillId="6" borderId="0" xfId="0" applyNumberFormat="1" applyFont="1" applyFill="1" applyBorder="1" applyAlignment="1" applyProtection="1">
      <alignment horizontal="right"/>
      <protection locked="0"/>
    </xf>
    <xf numFmtId="0" fontId="18" fillId="2" borderId="0" xfId="5" applyFont="1" applyFill="1" applyBorder="1" applyAlignment="1">
      <alignment horizontal="right"/>
    </xf>
    <xf numFmtId="0" fontId="18" fillId="2" borderId="0" xfId="0" applyNumberFormat="1" applyFont="1" applyFill="1" applyBorder="1" applyAlignment="1" applyProtection="1">
      <alignment horizontal="right"/>
      <protection locked="0"/>
    </xf>
    <xf numFmtId="0" fontId="18" fillId="2" borderId="8" xfId="0" applyNumberFormat="1" applyFont="1" applyFill="1" applyBorder="1" applyAlignment="1" applyProtection="1">
      <alignment vertical="top"/>
      <protection locked="0"/>
    </xf>
    <xf numFmtId="164" fontId="18" fillId="6" borderId="8" xfId="0" applyNumberFormat="1" applyFont="1" applyFill="1" applyBorder="1" applyAlignment="1" applyProtection="1">
      <alignment horizontal="right"/>
      <protection locked="0"/>
    </xf>
    <xf numFmtId="164" fontId="18" fillId="2" borderId="8" xfId="5" applyNumberFormat="1" applyFont="1" applyFill="1" applyBorder="1" applyAlignment="1">
      <alignment horizontal="right"/>
    </xf>
    <xf numFmtId="9" fontId="18" fillId="2" borderId="8" xfId="0" applyNumberFormat="1" applyFont="1" applyFill="1" applyBorder="1" applyAlignment="1" applyProtection="1">
      <alignment horizontal="right"/>
      <protection locked="0"/>
    </xf>
    <xf numFmtId="164" fontId="18" fillId="2" borderId="8" xfId="0" applyNumberFormat="1" applyFont="1" applyFill="1" applyBorder="1" applyAlignment="1" applyProtection="1">
      <alignment horizontal="right"/>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8" fillId="6" borderId="0" xfId="0" applyFont="1" applyFill="1" applyAlignment="1">
      <alignment horizontal="right"/>
    </xf>
    <xf numFmtId="0" fontId="18" fillId="2" borderId="0" xfId="0" applyFont="1" applyFill="1" applyAlignment="1">
      <alignment horizontal="right"/>
    </xf>
    <xf numFmtId="3" fontId="18" fillId="2" borderId="3" xfId="5" applyNumberFormat="1" applyFont="1" applyFill="1" applyBorder="1" applyAlignment="1">
      <alignment horizontal="left" vertical="top" wrapText="1"/>
    </xf>
    <xf numFmtId="3" fontId="16" fillId="2" borderId="0" xfId="5" applyNumberFormat="1" applyFont="1" applyFill="1" applyBorder="1" applyAlignment="1">
      <alignment horizontal="left" vertical="top" wrapText="1"/>
    </xf>
    <xf numFmtId="0" fontId="18" fillId="2" borderId="0" xfId="0" applyNumberFormat="1" applyFont="1" applyFill="1" applyBorder="1" applyAlignment="1" applyProtection="1">
      <alignment vertical="top" wrapText="1"/>
      <protection locked="0"/>
    </xf>
    <xf numFmtId="0" fontId="15" fillId="2" borderId="0" xfId="9" applyFont="1" applyFill="1"/>
    <xf numFmtId="0" fontId="14" fillId="2" borderId="0" xfId="9" applyFont="1" applyFill="1"/>
    <xf numFmtId="164" fontId="6" fillId="2" borderId="0" xfId="0" applyNumberFormat="1" applyFont="1" applyFill="1" applyBorder="1" applyAlignment="1" applyProtection="1">
      <alignment horizontal="right"/>
      <protection locked="0"/>
    </xf>
    <xf numFmtId="0" fontId="17" fillId="2" borderId="0" xfId="0" applyFont="1" applyFill="1"/>
    <xf numFmtId="9" fontId="8" fillId="2" borderId="0" xfId="17" applyFont="1" applyFill="1" applyBorder="1" applyAlignment="1" applyProtection="1">
      <alignment horizontal="right"/>
      <protection locked="0"/>
    </xf>
    <xf numFmtId="9" fontId="17" fillId="2" borderId="0" xfId="0" applyNumberFormat="1" applyFont="1" applyFill="1"/>
    <xf numFmtId="0" fontId="15"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17" applyNumberFormat="1" applyFont="1" applyFill="1" applyBorder="1" applyAlignment="1" applyProtection="1">
      <alignment horizontal="right"/>
      <protection locked="0"/>
    </xf>
    <xf numFmtId="0" fontId="16" fillId="2" borderId="0" xfId="8" applyNumberFormat="1" applyFont="1" applyFill="1" applyBorder="1">
      <alignment vertical="center"/>
    </xf>
    <xf numFmtId="167" fontId="16" fillId="2" borderId="0" xfId="0" applyNumberFormat="1" applyFont="1" applyFill="1" applyBorder="1" applyAlignment="1" applyProtection="1">
      <alignment horizontal="right"/>
      <protection locked="0"/>
    </xf>
    <xf numFmtId="0" fontId="16" fillId="6" borderId="0" xfId="0" applyFont="1" applyFill="1"/>
    <xf numFmtId="164" fontId="16" fillId="6" borderId="0" xfId="0" applyNumberFormat="1" applyFont="1" applyFill="1" applyBorder="1" applyAlignment="1" applyProtection="1">
      <alignment horizontal="right" vertical="top"/>
      <protection locked="0"/>
    </xf>
    <xf numFmtId="167" fontId="16" fillId="6" borderId="0" xfId="17" applyNumberFormat="1" applyFont="1" applyFill="1" applyBorder="1" applyAlignment="1" applyProtection="1">
      <alignment horizontal="right"/>
      <protection locked="0"/>
    </xf>
    <xf numFmtId="167" fontId="16" fillId="2" borderId="0" xfId="17" applyNumberFormat="1" applyFont="1" applyFill="1" applyBorder="1" applyAlignment="1" applyProtection="1">
      <alignment horizontal="right"/>
      <protection locked="0"/>
    </xf>
    <xf numFmtId="49" fontId="16" fillId="2" borderId="0" xfId="6" applyNumberFormat="1" applyFont="1" applyFill="1" applyBorder="1" applyAlignment="1">
      <alignment wrapText="1"/>
    </xf>
    <xf numFmtId="164" fontId="16" fillId="6" borderId="0" xfId="7" applyNumberFormat="1" applyFont="1" applyFill="1" applyBorder="1" applyAlignment="1" applyProtection="1">
      <alignment vertical="top"/>
      <protection locked="0"/>
    </xf>
    <xf numFmtId="164" fontId="16" fillId="2" borderId="0" xfId="7" applyNumberFormat="1" applyFont="1" applyFill="1" applyBorder="1" applyAlignment="1" applyProtection="1">
      <alignment vertical="top"/>
      <protection locked="0"/>
    </xf>
    <xf numFmtId="9" fontId="16" fillId="6" borderId="0" xfId="7" applyNumberFormat="1" applyFont="1" applyFill="1" applyBorder="1" applyAlignment="1" applyProtection="1">
      <alignment vertical="top"/>
      <protection locked="0"/>
    </xf>
    <xf numFmtId="9" fontId="16" fillId="2" borderId="0" xfId="0" applyNumberFormat="1" applyFont="1" applyFill="1"/>
    <xf numFmtId="0" fontId="15" fillId="2" borderId="0" xfId="6" applyFont="1" applyFill="1" applyBorder="1">
      <alignment horizontal="left" wrapText="1"/>
    </xf>
    <xf numFmtId="0" fontId="12" fillId="2" borderId="0" xfId="6" applyFont="1" applyFill="1" applyBorder="1">
      <alignment horizontal="left" wrapText="1"/>
    </xf>
    <xf numFmtId="0" fontId="18" fillId="2" borderId="0" xfId="8" applyNumberFormat="1" applyFont="1" applyFill="1" applyBorder="1">
      <alignment vertical="center"/>
    </xf>
    <xf numFmtId="0" fontId="18" fillId="2" borderId="0" xfId="0" applyFont="1" applyFill="1"/>
    <xf numFmtId="167" fontId="18" fillId="6" borderId="0" xfId="17" applyNumberFormat="1" applyFont="1" applyFill="1" applyBorder="1" applyAlignment="1" applyProtection="1">
      <alignment horizontal="right"/>
      <protection locked="0"/>
    </xf>
    <xf numFmtId="165" fontId="18" fillId="2" borderId="0" xfId="1" applyNumberFormat="1" applyFont="1" applyFill="1"/>
    <xf numFmtId="0" fontId="21" fillId="2" borderId="0" xfId="0" quotePrefix="1" applyFont="1" applyFill="1"/>
    <xf numFmtId="165" fontId="18" fillId="2" borderId="0" xfId="1" applyNumberFormat="1" applyFont="1" applyFill="1" applyBorder="1"/>
    <xf numFmtId="0" fontId="18" fillId="2" borderId="0" xfId="6" applyFont="1" applyFill="1" applyBorder="1" applyAlignment="1">
      <alignment wrapText="1"/>
    </xf>
    <xf numFmtId="164" fontId="18" fillId="6" borderId="0" xfId="7" applyNumberFormat="1" applyFont="1" applyFill="1" applyBorder="1" applyAlignment="1" applyProtection="1">
      <alignment vertical="top"/>
      <protection locked="0"/>
    </xf>
    <xf numFmtId="164" fontId="18" fillId="2" borderId="0" xfId="7" applyNumberFormat="1" applyFont="1" applyFill="1" applyBorder="1" applyAlignment="1" applyProtection="1">
      <alignment vertical="top"/>
      <protection locked="0"/>
    </xf>
    <xf numFmtId="9" fontId="18" fillId="6" borderId="0" xfId="17" applyFont="1" applyFill="1" applyBorder="1" applyAlignment="1" applyProtection="1">
      <alignment vertical="top"/>
      <protection locked="0"/>
    </xf>
    <xf numFmtId="0" fontId="18" fillId="2" borderId="3" xfId="0" applyFont="1" applyFill="1" applyBorder="1"/>
    <xf numFmtId="0" fontId="18" fillId="2" borderId="3" xfId="0" applyFont="1" applyFill="1" applyBorder="1" applyAlignment="1">
      <alignment wrapText="1"/>
    </xf>
    <xf numFmtId="0" fontId="18" fillId="2" borderId="3" xfId="8" applyNumberFormat="1" applyFont="1" applyFill="1" applyBorder="1">
      <alignment vertical="center"/>
    </xf>
    <xf numFmtId="0" fontId="21" fillId="2" borderId="3" xfId="0" quotePrefix="1" applyFont="1" applyFill="1" applyBorder="1"/>
    <xf numFmtId="0" fontId="18" fillId="2" borderId="3" xfId="6" applyFont="1" applyFill="1" applyBorder="1" applyAlignment="1">
      <alignment horizontal="left" vertical="top" wrapText="1"/>
    </xf>
    <xf numFmtId="0" fontId="18" fillId="2" borderId="8" xfId="8" applyNumberFormat="1" applyFont="1" applyFill="1" applyBorder="1">
      <alignment vertical="center"/>
    </xf>
    <xf numFmtId="0" fontId="18" fillId="2" borderId="8" xfId="0" applyFont="1" applyFill="1" applyBorder="1"/>
    <xf numFmtId="164" fontId="18" fillId="6" borderId="8" xfId="0" applyNumberFormat="1" applyFont="1" applyFill="1" applyBorder="1" applyAlignment="1" applyProtection="1">
      <alignment horizontal="right" vertical="top"/>
      <protection locked="0"/>
    </xf>
    <xf numFmtId="0" fontId="21" fillId="2" borderId="8" xfId="0" quotePrefix="1" applyFont="1" applyFill="1" applyBorder="1"/>
    <xf numFmtId="165" fontId="18" fillId="2" borderId="8" xfId="1" applyNumberFormat="1" applyFont="1" applyFill="1" applyBorder="1"/>
    <xf numFmtId="0" fontId="17" fillId="2" borderId="8" xfId="0" applyFont="1" applyFill="1" applyBorder="1"/>
    <xf numFmtId="0" fontId="18" fillId="2" borderId="8" xfId="6" applyFont="1" applyFill="1" applyBorder="1" applyAlignment="1">
      <alignment wrapText="1"/>
    </xf>
    <xf numFmtId="164" fontId="18" fillId="6" borderId="8" xfId="7" applyNumberFormat="1" applyFont="1" applyFill="1" applyBorder="1" applyAlignment="1" applyProtection="1">
      <alignment vertical="top"/>
      <protection locked="0"/>
    </xf>
    <xf numFmtId="164" fontId="18" fillId="2" borderId="8" xfId="7" applyNumberFormat="1" applyFont="1" applyFill="1" applyBorder="1" applyAlignment="1" applyProtection="1">
      <alignment vertical="top"/>
      <protection locked="0"/>
    </xf>
    <xf numFmtId="9" fontId="18" fillId="6" borderId="8" xfId="17" applyFont="1" applyFill="1" applyBorder="1" applyAlignment="1" applyProtection="1">
      <alignment vertical="top"/>
      <protection locked="0"/>
    </xf>
    <xf numFmtId="9" fontId="17" fillId="2" borderId="8" xfId="0" applyNumberFormat="1" applyFont="1" applyFill="1" applyBorder="1"/>
    <xf numFmtId="0" fontId="17" fillId="2" borderId="0" xfId="0" applyFont="1" applyFill="1" applyBorder="1" applyAlignment="1">
      <alignment horizontal="right"/>
    </xf>
    <xf numFmtId="164" fontId="17" fillId="2" borderId="0" xfId="0" applyNumberFormat="1" applyFont="1" applyFill="1" applyAlignment="1">
      <alignment vertical="center"/>
    </xf>
    <xf numFmtId="167" fontId="17" fillId="2" borderId="0" xfId="17" applyNumberFormat="1" applyFont="1" applyFill="1" applyAlignment="1">
      <alignment vertical="center"/>
    </xf>
    <xf numFmtId="0" fontId="16" fillId="2" borderId="0" xfId="0" applyFont="1" applyFill="1" applyBorder="1"/>
    <xf numFmtId="10" fontId="16" fillId="6" borderId="0" xfId="0" applyNumberFormat="1" applyFont="1" applyFill="1" applyAlignment="1">
      <alignment horizontal="right"/>
    </xf>
    <xf numFmtId="0" fontId="20" fillId="2" borderId="0" xfId="12" applyFont="1" applyFill="1" applyAlignment="1"/>
    <xf numFmtId="0" fontId="16" fillId="2" borderId="0" xfId="5" applyFont="1" applyFill="1" applyBorder="1" applyAlignment="1">
      <alignment horizontal="left" vertical="center"/>
    </xf>
    <xf numFmtId="164" fontId="16" fillId="6" borderId="0" xfId="12" applyNumberFormat="1" applyFont="1" applyFill="1" applyAlignment="1">
      <alignment horizontal="right"/>
    </xf>
    <xf numFmtId="164" fontId="16" fillId="2" borderId="0" xfId="12" applyNumberFormat="1" applyFont="1" applyFill="1" applyAlignment="1">
      <alignment horizontal="right"/>
    </xf>
    <xf numFmtId="167" fontId="16" fillId="6" borderId="0" xfId="0" applyNumberFormat="1" applyFont="1" applyFill="1" applyBorder="1" applyAlignment="1" applyProtection="1">
      <alignment horizontal="right"/>
      <protection locked="0"/>
    </xf>
    <xf numFmtId="49" fontId="16" fillId="6" borderId="0" xfId="12" quotePrefix="1" applyNumberFormat="1" applyFont="1" applyFill="1" applyAlignment="1">
      <alignment horizontal="right" wrapText="1"/>
    </xf>
    <xf numFmtId="0" fontId="16" fillId="2" borderId="0" xfId="0" applyFont="1" applyFill="1" applyAlignment="1">
      <alignment horizontal="left" vertical="center" wrapText="1"/>
    </xf>
    <xf numFmtId="0" fontId="16" fillId="2" borderId="0" xfId="0" applyFont="1" applyFill="1" applyAlignment="1">
      <alignment wrapText="1"/>
    </xf>
    <xf numFmtId="10" fontId="18" fillId="6" borderId="0" xfId="0" applyNumberFormat="1" applyFont="1" applyFill="1" applyAlignment="1">
      <alignment horizontal="right"/>
    </xf>
    <xf numFmtId="167" fontId="18" fillId="6" borderId="0" xfId="17" applyNumberFormat="1" applyFont="1" applyFill="1" applyAlignment="1">
      <alignment horizontal="right"/>
    </xf>
    <xf numFmtId="167" fontId="18" fillId="2" borderId="0" xfId="17" applyNumberFormat="1" applyFont="1" applyFill="1" applyAlignment="1">
      <alignment horizontal="right"/>
    </xf>
    <xf numFmtId="0" fontId="18" fillId="2" borderId="0" xfId="0" applyFont="1" applyFill="1" applyAlignment="1">
      <alignment wrapText="1"/>
    </xf>
    <xf numFmtId="0" fontId="18" fillId="2" borderId="0" xfId="5" applyFont="1" applyFill="1" applyBorder="1" applyAlignment="1">
      <alignment horizontal="left" vertical="center" wrapText="1"/>
    </xf>
    <xf numFmtId="0" fontId="18" fillId="2" borderId="0" xfId="0" applyFont="1" applyFill="1" applyBorder="1" applyAlignment="1">
      <alignment vertical="center" wrapText="1"/>
    </xf>
    <xf numFmtId="0" fontId="17" fillId="2" borderId="3" xfId="0" applyFont="1" applyFill="1" applyBorder="1" applyAlignment="1">
      <alignment horizontal="right"/>
    </xf>
    <xf numFmtId="0" fontId="16" fillId="6" borderId="3" xfId="0" applyFont="1" applyFill="1" applyBorder="1" applyAlignment="1">
      <alignment horizontal="right"/>
    </xf>
    <xf numFmtId="0" fontId="16" fillId="6" borderId="3" xfId="0" applyFont="1" applyFill="1" applyBorder="1" applyAlignment="1">
      <alignment horizontal="right" wrapText="1"/>
    </xf>
    <xf numFmtId="0" fontId="16" fillId="2" borderId="3" xfId="0" applyFont="1" applyFill="1" applyBorder="1" applyAlignment="1">
      <alignment horizontal="right"/>
    </xf>
    <xf numFmtId="0" fontId="16" fillId="2" borderId="3" xfId="0" applyFont="1" applyFill="1" applyBorder="1" applyAlignment="1">
      <alignment horizontal="right" wrapText="1"/>
    </xf>
    <xf numFmtId="10" fontId="18" fillId="6" borderId="3" xfId="0" applyNumberFormat="1" applyFont="1" applyFill="1" applyBorder="1" applyAlignment="1">
      <alignment horizontal="right"/>
    </xf>
    <xf numFmtId="164" fontId="18" fillId="6" borderId="3" xfId="12" applyNumberFormat="1" applyFont="1" applyFill="1" applyBorder="1" applyAlignment="1">
      <alignment horizontal="right"/>
    </xf>
    <xf numFmtId="164" fontId="18" fillId="2" borderId="3" xfId="12" applyNumberFormat="1" applyFont="1" applyFill="1" applyBorder="1" applyAlignment="1">
      <alignment horizontal="right"/>
    </xf>
    <xf numFmtId="0" fontId="16" fillId="2" borderId="7" xfId="5" applyFont="1" applyFill="1" applyBorder="1" applyAlignment="1">
      <alignment horizontal="left" vertical="center"/>
    </xf>
    <xf numFmtId="164" fontId="6" fillId="6" borderId="3" xfId="0" applyNumberFormat="1" applyFont="1" applyFill="1" applyBorder="1" applyAlignment="1" applyProtection="1">
      <alignment horizontal="right"/>
      <protection locked="0"/>
    </xf>
    <xf numFmtId="164" fontId="6" fillId="2" borderId="3" xfId="0" applyNumberFormat="1" applyFont="1" applyFill="1" applyBorder="1" applyAlignment="1" applyProtection="1">
      <alignment horizontal="right"/>
      <protection locked="0"/>
    </xf>
    <xf numFmtId="49" fontId="16" fillId="6" borderId="3" xfId="12" quotePrefix="1" applyNumberFormat="1" applyFont="1" applyFill="1" applyBorder="1" applyAlignment="1">
      <alignment horizontal="right" wrapText="1"/>
    </xf>
    <xf numFmtId="0" fontId="18" fillId="2" borderId="3" xfId="0" applyFont="1" applyFill="1" applyBorder="1" applyAlignment="1">
      <alignment horizontal="left" wrapText="1"/>
    </xf>
    <xf numFmtId="0" fontId="16" fillId="2" borderId="0" xfId="0" applyFont="1" applyFill="1" applyBorder="1" applyAlignment="1">
      <alignment vertical="center" wrapText="1"/>
    </xf>
    <xf numFmtId="0" fontId="18" fillId="2" borderId="3" xfId="5" applyFont="1" applyFill="1" applyBorder="1" applyAlignment="1">
      <alignment horizontal="left" vertical="center" wrapText="1"/>
    </xf>
    <xf numFmtId="0" fontId="17" fillId="2" borderId="3" xfId="0" applyFont="1" applyFill="1" applyBorder="1" applyAlignment="1">
      <alignment horizontal="left" vertical="center" wrapText="1"/>
    </xf>
    <xf numFmtId="164" fontId="17" fillId="2" borderId="3" xfId="0" applyNumberFormat="1" applyFont="1" applyFill="1" applyBorder="1"/>
    <xf numFmtId="0" fontId="16" fillId="2" borderId="9" xfId="0" applyFont="1" applyFill="1" applyBorder="1"/>
    <xf numFmtId="10" fontId="16" fillId="6" borderId="9" xfId="17" applyNumberFormat="1" applyFont="1" applyFill="1" applyBorder="1" applyAlignment="1">
      <alignment horizontal="right"/>
    </xf>
    <xf numFmtId="0" fontId="16" fillId="2" borderId="9" xfId="5" applyFont="1" applyFill="1" applyBorder="1" applyAlignment="1">
      <alignment horizontal="left" vertical="center" wrapText="1"/>
    </xf>
    <xf numFmtId="164" fontId="16" fillId="6" borderId="9" xfId="0" applyNumberFormat="1" applyFont="1" applyFill="1" applyBorder="1" applyAlignment="1" applyProtection="1">
      <alignment horizontal="right"/>
      <protection locked="0"/>
    </xf>
    <xf numFmtId="164" fontId="16" fillId="2" borderId="9" xfId="0" applyNumberFormat="1" applyFont="1" applyFill="1" applyBorder="1" applyAlignment="1" applyProtection="1">
      <alignment horizontal="right"/>
      <protection locked="0"/>
    </xf>
    <xf numFmtId="0" fontId="18" fillId="2" borderId="8" xfId="5" applyFont="1" applyFill="1" applyBorder="1" applyAlignment="1">
      <alignment horizontal="left" vertical="center"/>
    </xf>
    <xf numFmtId="49" fontId="16" fillId="6" borderId="3" xfId="12" quotePrefix="1" applyNumberFormat="1" applyFont="1" applyFill="1" applyBorder="1" applyAlignment="1">
      <alignment horizontal="right" vertical="top"/>
    </xf>
    <xf numFmtId="49" fontId="16" fillId="2" borderId="3" xfId="12" quotePrefix="1" applyNumberFormat="1" applyFont="1" applyFill="1" applyBorder="1" applyAlignment="1">
      <alignment horizontal="right" vertical="top"/>
    </xf>
    <xf numFmtId="9" fontId="18" fillId="6" borderId="0" xfId="17" applyFont="1" applyFill="1" applyAlignment="1">
      <alignment horizontal="right"/>
    </xf>
    <xf numFmtId="9" fontId="18" fillId="2" borderId="0" xfId="17" applyFont="1" applyFill="1" applyAlignment="1">
      <alignment horizontal="right"/>
    </xf>
    <xf numFmtId="0" fontId="18" fillId="2" borderId="0" xfId="0" applyFont="1" applyFill="1" applyBorder="1"/>
    <xf numFmtId="165" fontId="18" fillId="2" borderId="8" xfId="0" applyNumberFormat="1" applyFont="1" applyFill="1" applyBorder="1"/>
    <xf numFmtId="165" fontId="16" fillId="2" borderId="0" xfId="0" applyNumberFormat="1" applyFont="1" applyFill="1" applyBorder="1"/>
    <xf numFmtId="14" fontId="16" fillId="6" borderId="3" xfId="0" applyNumberFormat="1" applyFont="1" applyFill="1" applyBorder="1" applyAlignment="1">
      <alignment horizontal="right"/>
    </xf>
    <xf numFmtId="14" fontId="16" fillId="2" borderId="3" xfId="0" applyNumberFormat="1" applyFont="1" applyFill="1" applyBorder="1" applyAlignment="1">
      <alignment horizontal="right"/>
    </xf>
    <xf numFmtId="0" fontId="22" fillId="6" borderId="0" xfId="0" applyFont="1" applyFill="1"/>
    <xf numFmtId="164" fontId="18" fillId="6"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horizontal="right" vertical="center"/>
      <protection locked="0"/>
    </xf>
    <xf numFmtId="164" fontId="18" fillId="6" borderId="8" xfId="0" applyNumberFormat="1" applyFont="1" applyFill="1" applyBorder="1" applyAlignment="1" applyProtection="1">
      <alignment vertical="top"/>
      <protection locked="0"/>
    </xf>
    <xf numFmtId="164" fontId="18" fillId="2" borderId="8" xfId="0" applyNumberFormat="1" applyFont="1" applyFill="1" applyBorder="1" applyAlignment="1" applyProtection="1">
      <alignment horizontal="right" vertical="center"/>
      <protection locked="0"/>
    </xf>
    <xf numFmtId="164" fontId="16" fillId="6" borderId="0" xfId="0" applyNumberFormat="1" applyFont="1" applyFill="1" applyBorder="1" applyAlignment="1" applyProtection="1">
      <alignment vertical="top"/>
      <protection locked="0"/>
    </xf>
    <xf numFmtId="165" fontId="16" fillId="2" borderId="0" xfId="1" applyNumberFormat="1" applyFont="1" applyFill="1" applyBorder="1"/>
    <xf numFmtId="0" fontId="20" fillId="2" borderId="0" xfId="0" applyFont="1" applyFill="1"/>
    <xf numFmtId="165" fontId="18" fillId="2" borderId="0" xfId="1" applyNumberFormat="1" applyFont="1" applyFill="1"/>
    <xf numFmtId="164" fontId="18" fillId="6" borderId="3" xfId="0" applyNumberFormat="1" applyFont="1" applyFill="1" applyBorder="1" applyAlignment="1" applyProtection="1">
      <alignment vertical="top"/>
      <protection locked="0"/>
    </xf>
    <xf numFmtId="165" fontId="18" fillId="2" borderId="3" xfId="1" applyNumberFormat="1" applyFont="1" applyFill="1" applyBorder="1"/>
    <xf numFmtId="165" fontId="16" fillId="2" borderId="0" xfId="1" applyNumberFormat="1" applyFont="1" applyFill="1"/>
    <xf numFmtId="43" fontId="22" fillId="6" borderId="0" xfId="1" applyFont="1" applyFill="1"/>
    <xf numFmtId="165" fontId="17" fillId="2" borderId="0" xfId="1" applyNumberFormat="1" applyFont="1" applyFill="1"/>
    <xf numFmtId="0" fontId="16" fillId="2" borderId="9" xfId="0" applyFont="1" applyFill="1" applyBorder="1" applyAlignment="1">
      <alignment wrapText="1"/>
    </xf>
    <xf numFmtId="164" fontId="16" fillId="6" borderId="9" xfId="0" applyNumberFormat="1" applyFont="1" applyFill="1" applyBorder="1" applyAlignment="1" applyProtection="1">
      <protection locked="0"/>
    </xf>
    <xf numFmtId="165" fontId="16" fillId="2" borderId="9" xfId="1" applyNumberFormat="1" applyFont="1" applyFill="1" applyBorder="1"/>
    <xf numFmtId="0" fontId="7" fillId="6" borderId="0" xfId="0" applyNumberFormat="1" applyFont="1" applyFill="1" applyBorder="1" applyAlignment="1" applyProtection="1">
      <alignment vertical="top"/>
      <protection locked="0"/>
    </xf>
    <xf numFmtId="0" fontId="6"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8" fillId="2" borderId="3"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0" fontId="18" fillId="2" borderId="3" xfId="0" applyNumberFormat="1" applyFont="1" applyFill="1" applyBorder="1" applyAlignment="1" applyProtection="1">
      <alignment vertical="top" wrapText="1"/>
      <protection locked="0"/>
    </xf>
    <xf numFmtId="164" fontId="20" fillId="2" borderId="0"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vertical="top"/>
      <protection locked="0"/>
    </xf>
    <xf numFmtId="164" fontId="16" fillId="2" borderId="7" xfId="0" applyNumberFormat="1" applyFont="1" applyFill="1" applyBorder="1" applyAlignment="1" applyProtection="1">
      <alignment vertical="top"/>
      <protection locked="0"/>
    </xf>
    <xf numFmtId="0" fontId="18" fillId="2" borderId="3" xfId="0" quotePrefix="1" applyNumberFormat="1" applyFont="1" applyFill="1" applyBorder="1" applyAlignment="1" applyProtection="1">
      <alignment vertical="top"/>
      <protection locked="0"/>
    </xf>
    <xf numFmtId="0" fontId="16" fillId="2" borderId="3" xfId="0" applyNumberFormat="1" applyFont="1" applyFill="1" applyBorder="1" applyAlignment="1" applyProtection="1">
      <alignment horizontal="center" vertical="top" wrapText="1"/>
      <protection locked="0"/>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8" fillId="2" borderId="0" xfId="0" applyFont="1" applyFill="1" applyBorder="1" applyAlignment="1">
      <alignment wrapText="1"/>
    </xf>
    <xf numFmtId="164" fontId="18" fillId="2" borderId="0" xfId="0" applyNumberFormat="1" applyFont="1" applyFill="1" applyBorder="1" applyAlignment="1" applyProtection="1">
      <protection locked="0"/>
    </xf>
    <xf numFmtId="0" fontId="18" fillId="2" borderId="0" xfId="0" applyNumberFormat="1" applyFont="1" applyFill="1" applyBorder="1" applyAlignment="1" applyProtection="1">
      <protection locked="0"/>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1" fillId="6" borderId="10" xfId="2" applyFont="1" applyFill="1" applyBorder="1" applyAlignment="1">
      <alignment vertical="center"/>
    </xf>
    <xf numFmtId="0" fontId="11" fillId="6" borderId="7" xfId="2" applyFont="1" applyFill="1" applyBorder="1" applyAlignment="1">
      <alignment vertical="center"/>
    </xf>
    <xf numFmtId="0" fontId="11" fillId="6" borderId="11" xfId="2" applyFont="1" applyFill="1" applyBorder="1" applyAlignment="1">
      <alignment vertical="center"/>
    </xf>
    <xf numFmtId="0" fontId="23" fillId="6" borderId="10" xfId="2" applyFont="1" applyFill="1" applyBorder="1" applyAlignment="1">
      <alignment vertical="center"/>
    </xf>
    <xf numFmtId="0" fontId="23" fillId="6" borderId="7" xfId="2" applyFont="1" applyFill="1" applyBorder="1" applyAlignment="1">
      <alignment vertical="center"/>
    </xf>
    <xf numFmtId="0" fontId="23" fillId="6" borderId="11" xfId="2" applyFont="1" applyFill="1" applyBorder="1" applyAlignment="1">
      <alignment vertical="center" wrapText="1"/>
    </xf>
    <xf numFmtId="0" fontId="24" fillId="2" borderId="0" xfId="4" applyFont="1" applyFill="1"/>
    <xf numFmtId="0" fontId="23" fillId="6" borderId="6" xfId="2" applyFont="1" applyFill="1" applyBorder="1" applyAlignment="1">
      <alignment vertical="center" wrapText="1"/>
    </xf>
    <xf numFmtId="0" fontId="24" fillId="2" borderId="0" xfId="4" applyFont="1" applyFill="1" applyAlignment="1">
      <alignment wrapText="1"/>
    </xf>
    <xf numFmtId="0" fontId="16" fillId="2" borderId="0" xfId="0" applyFont="1" applyFill="1" applyBorder="1" applyAlignment="1">
      <alignment horizontal="center"/>
    </xf>
    <xf numFmtId="9" fontId="18" fillId="6" borderId="0" xfId="17" applyNumberFormat="1" applyFont="1" applyFill="1" applyBorder="1" applyAlignment="1" applyProtection="1">
      <alignment horizontal="right"/>
      <protection locked="0"/>
    </xf>
    <xf numFmtId="9" fontId="18" fillId="2" borderId="0" xfId="17" applyNumberFormat="1" applyFont="1" applyFill="1" applyBorder="1" applyAlignment="1" applyProtection="1">
      <alignment horizontal="right"/>
      <protection locked="0"/>
    </xf>
    <xf numFmtId="9" fontId="18" fillId="6" borderId="3" xfId="17" applyNumberFormat="1" applyFont="1" applyFill="1" applyBorder="1" applyAlignment="1" applyProtection="1">
      <alignment horizontal="right"/>
      <protection locked="0"/>
    </xf>
    <xf numFmtId="165" fontId="18" fillId="2" borderId="3" xfId="1" applyNumberFormat="1" applyFont="1" applyFill="1" applyBorder="1" applyAlignment="1">
      <alignment horizontal="right"/>
    </xf>
    <xf numFmtId="9" fontId="18" fillId="2" borderId="3" xfId="17" applyNumberFormat="1" applyFont="1" applyFill="1" applyBorder="1" applyAlignment="1" applyProtection="1">
      <alignment horizontal="right"/>
      <protection locked="0"/>
    </xf>
    <xf numFmtId="9" fontId="18" fillId="6" borderId="8" xfId="17" applyNumberFormat="1" applyFont="1" applyFill="1" applyBorder="1" applyAlignment="1" applyProtection="1">
      <alignment horizontal="right"/>
      <protection locked="0"/>
    </xf>
    <xf numFmtId="9" fontId="18" fillId="2" borderId="8" xfId="17" applyNumberFormat="1" applyFont="1" applyFill="1" applyBorder="1" applyAlignment="1" applyProtection="1">
      <alignment horizontal="right"/>
      <protection locked="0"/>
    </xf>
    <xf numFmtId="9" fontId="16" fillId="6" borderId="0" xfId="17" applyNumberFormat="1" applyFont="1" applyFill="1" applyBorder="1" applyAlignment="1" applyProtection="1">
      <alignment horizontal="right"/>
      <protection locked="0"/>
    </xf>
    <xf numFmtId="9" fontId="16" fillId="2" borderId="0" xfId="17" applyNumberFormat="1" applyFont="1" applyFill="1" applyBorder="1" applyAlignment="1" applyProtection="1">
      <alignment horizontal="right"/>
      <protection locked="0"/>
    </xf>
    <xf numFmtId="9" fontId="18" fillId="6" borderId="0" xfId="7" applyNumberFormat="1" applyFont="1" applyFill="1" applyBorder="1" applyAlignment="1" applyProtection="1">
      <alignment vertical="top"/>
      <protection locked="0"/>
    </xf>
    <xf numFmtId="9" fontId="18" fillId="2" borderId="0" xfId="0" applyNumberFormat="1" applyFont="1" applyFill="1"/>
    <xf numFmtId="9" fontId="18" fillId="6" borderId="8" xfId="7" applyNumberFormat="1" applyFont="1" applyFill="1" applyBorder="1" applyAlignment="1" applyProtection="1">
      <alignment vertical="top"/>
      <protection locked="0"/>
    </xf>
    <xf numFmtId="9" fontId="18" fillId="2" borderId="8" xfId="0" applyNumberFormat="1" applyFont="1" applyFill="1" applyBorder="1"/>
    <xf numFmtId="9" fontId="18" fillId="6" borderId="0" xfId="17" applyNumberFormat="1" applyFont="1" applyFill="1" applyBorder="1" applyAlignment="1" applyProtection="1">
      <alignment vertical="top"/>
      <protection locked="0"/>
    </xf>
    <xf numFmtId="9" fontId="18" fillId="6" borderId="8" xfId="17" applyNumberFormat="1" applyFont="1" applyFill="1" applyBorder="1" applyAlignment="1" applyProtection="1">
      <alignment vertical="top"/>
      <protection locked="0"/>
    </xf>
    <xf numFmtId="0" fontId="17" fillId="2" borderId="0" xfId="0" applyFont="1" applyFill="1" applyBorder="1"/>
    <xf numFmtId="0" fontId="0" fillId="2" borderId="0" xfId="0" applyFill="1" applyBorder="1"/>
    <xf numFmtId="9" fontId="18" fillId="2" borderId="0" xfId="0" applyNumberFormat="1" applyFont="1" applyFill="1" applyBorder="1"/>
    <xf numFmtId="9" fontId="16" fillId="2" borderId="0" xfId="0" applyNumberFormat="1" applyFont="1" applyFill="1" applyBorder="1"/>
    <xf numFmtId="9" fontId="17" fillId="2" borderId="0" xfId="0" applyNumberFormat="1" applyFont="1" applyFill="1" applyBorder="1"/>
    <xf numFmtId="0" fontId="12" fillId="2" borderId="0" xfId="0" applyFont="1" applyFill="1" applyBorder="1"/>
    <xf numFmtId="49" fontId="20" fillId="2" borderId="0" xfId="12" quotePrefix="1" applyNumberFormat="1" applyFont="1" applyFill="1" applyBorder="1" applyAlignment="1">
      <alignment horizontal="right" wrapText="1"/>
    </xf>
    <xf numFmtId="164" fontId="16" fillId="2" borderId="0" xfId="12" applyNumberFormat="1" applyFont="1" applyFill="1" applyBorder="1" applyAlignment="1">
      <alignment horizontal="right"/>
    </xf>
    <xf numFmtId="167" fontId="18" fillId="2" borderId="0" xfId="17" applyNumberFormat="1" applyFont="1" applyFill="1" applyBorder="1" applyAlignment="1">
      <alignment horizontal="right"/>
    </xf>
    <xf numFmtId="0" fontId="13" fillId="6" borderId="0" xfId="4" applyFont="1" applyFill="1" applyBorder="1" applyAlignment="1" applyProtection="1">
      <alignment horizontal="center" vertical="center"/>
    </xf>
    <xf numFmtId="0" fontId="18" fillId="6" borderId="3" xfId="0" applyNumberFormat="1" applyFont="1" applyFill="1" applyBorder="1" applyAlignment="1">
      <alignment horizontal="right"/>
    </xf>
    <xf numFmtId="14" fontId="16" fillId="6" borderId="3" xfId="13" applyNumberFormat="1" applyFont="1" applyFill="1" applyBorder="1" applyAlignment="1">
      <alignment horizontal="right" wrapText="1"/>
    </xf>
    <xf numFmtId="3" fontId="18" fillId="2" borderId="0" xfId="1" applyNumberFormat="1" applyFont="1" applyFill="1" applyAlignment="1">
      <alignment horizontal="right"/>
    </xf>
    <xf numFmtId="0" fontId="16" fillId="6" borderId="3" xfId="0" applyNumberFormat="1" applyFont="1" applyFill="1" applyBorder="1" applyAlignment="1" applyProtection="1">
      <alignment horizontal="right" wrapText="1"/>
      <protection locked="0"/>
    </xf>
    <xf numFmtId="0" fontId="16" fillId="2" borderId="3" xfId="0" applyNumberFormat="1" applyFont="1" applyFill="1" applyBorder="1" applyAlignment="1" applyProtection="1">
      <alignment horizontal="right" wrapText="1"/>
      <protection locked="0"/>
    </xf>
    <xf numFmtId="10" fontId="16" fillId="6" borderId="0" xfId="0" applyNumberFormat="1" applyFont="1" applyFill="1" applyBorder="1" applyAlignment="1" applyProtection="1">
      <alignment horizontal="right"/>
      <protection locked="0"/>
    </xf>
    <xf numFmtId="10" fontId="16" fillId="2" borderId="0" xfId="0" applyNumberFormat="1" applyFont="1" applyFill="1" applyBorder="1" applyAlignment="1" applyProtection="1">
      <alignment horizontal="right"/>
      <protection locked="0"/>
    </xf>
    <xf numFmtId="0" fontId="16" fillId="2" borderId="3" xfId="5" applyFont="1" applyFill="1" applyBorder="1" applyAlignment="1">
      <alignment horizontal="right" wrapText="1"/>
    </xf>
    <xf numFmtId="9" fontId="18" fillId="6" borderId="12" xfId="7" applyNumberFormat="1" applyFont="1" applyFill="1" applyBorder="1" applyAlignment="1" applyProtection="1">
      <alignment vertical="top"/>
      <protection locked="0"/>
    </xf>
    <xf numFmtId="9" fontId="18" fillId="6" borderId="0" xfId="7" applyNumberFormat="1" applyFont="1" applyFill="1" applyBorder="1" applyAlignment="1" applyProtection="1">
      <alignment vertical="top"/>
      <protection locked="0"/>
    </xf>
    <xf numFmtId="9" fontId="18" fillId="6" borderId="8" xfId="7" applyNumberFormat="1" applyFont="1" applyFill="1" applyBorder="1" applyAlignment="1" applyProtection="1">
      <alignment vertical="top"/>
      <protection locked="0"/>
    </xf>
    <xf numFmtId="9" fontId="16" fillId="6" borderId="13" xfId="7" applyNumberFormat="1" applyFont="1" applyFill="1" applyBorder="1" applyAlignment="1" applyProtection="1">
      <alignment vertical="top"/>
      <protection locked="0"/>
    </xf>
    <xf numFmtId="9" fontId="18" fillId="2" borderId="12" xfId="7" applyNumberFormat="1" applyFont="1" applyFill="1" applyBorder="1" applyAlignment="1" applyProtection="1">
      <alignment vertical="top"/>
      <protection locked="0"/>
    </xf>
    <xf numFmtId="9" fontId="18" fillId="2" borderId="0" xfId="7" applyNumberFormat="1" applyFont="1" applyFill="1" applyBorder="1" applyAlignment="1" applyProtection="1">
      <alignment vertical="top"/>
      <protection locked="0"/>
    </xf>
    <xf numFmtId="9" fontId="18" fillId="2" borderId="8" xfId="0" applyNumberFormat="1" applyFont="1" applyFill="1" applyBorder="1" applyAlignment="1"/>
    <xf numFmtId="9" fontId="16" fillId="2" borderId="13" xfId="0" applyNumberFormat="1" applyFont="1" applyFill="1" applyBorder="1" applyAlignment="1"/>
    <xf numFmtId="0" fontId="0" fillId="0" borderId="0" xfId="0" applyFill="1"/>
    <xf numFmtId="167" fontId="18" fillId="2" borderId="0" xfId="17" applyNumberFormat="1" applyFont="1" applyFill="1" applyBorder="1" applyAlignment="1" applyProtection="1">
      <alignment horizontal="right"/>
      <protection locked="0"/>
    </xf>
    <xf numFmtId="167" fontId="18" fillId="2" borderId="8" xfId="17" applyNumberFormat="1" applyFont="1" applyFill="1" applyBorder="1" applyAlignment="1" applyProtection="1">
      <alignment horizontal="right"/>
      <protection locked="0"/>
    </xf>
    <xf numFmtId="167" fontId="16" fillId="6" borderId="0" xfId="17" applyNumberFormat="1" applyFont="1" applyFill="1" applyBorder="1" applyAlignment="1" applyProtection="1">
      <alignment horizontal="right"/>
      <protection locked="0"/>
    </xf>
    <xf numFmtId="0" fontId="16" fillId="2" borderId="0" xfId="8" applyNumberFormat="1" applyFont="1" applyFill="1" applyBorder="1" applyAlignment="1">
      <alignment vertical="center" wrapText="1"/>
    </xf>
    <xf numFmtId="167" fontId="18" fillId="2" borderId="0" xfId="17" applyNumberFormat="1" applyFont="1" applyFill="1"/>
    <xf numFmtId="9" fontId="18" fillId="6" borderId="0" xfId="17" applyNumberFormat="1" applyFont="1" applyFill="1" applyBorder="1" applyAlignment="1" applyProtection="1">
      <alignment horizontal="right"/>
      <protection locked="0"/>
    </xf>
    <xf numFmtId="9" fontId="16" fillId="2" borderId="0" xfId="17" applyNumberFormat="1" applyFont="1" applyFill="1"/>
    <xf numFmtId="164" fontId="18" fillId="0" borderId="0" xfId="12" applyNumberFormat="1" applyFont="1" applyFill="1" applyBorder="1" applyAlignment="1">
      <alignment horizontal="right"/>
    </xf>
    <xf numFmtId="0" fontId="18" fillId="2" borderId="0" xfId="0" applyFont="1" applyFill="1" applyBorder="1" applyAlignment="1">
      <alignment horizontal="left" wrapText="1"/>
    </xf>
    <xf numFmtId="0" fontId="16" fillId="6" borderId="3" xfId="0" applyNumberFormat="1" applyFont="1" applyFill="1" applyBorder="1" applyAlignment="1" applyProtection="1">
      <alignment horizontal="right" vertical="top" wrapText="1"/>
      <protection locked="0"/>
    </xf>
    <xf numFmtId="0" fontId="16" fillId="2" borderId="3" xfId="0" applyNumberFormat="1" applyFont="1" applyFill="1" applyBorder="1" applyAlignment="1" applyProtection="1">
      <alignment horizontal="right" vertical="top" wrapText="1"/>
      <protection locked="0"/>
    </xf>
    <xf numFmtId="9" fontId="18" fillId="6" borderId="0" xfId="17" applyFont="1" applyFill="1" applyBorder="1" applyAlignment="1" applyProtection="1">
      <alignment horizontal="right" vertical="top"/>
      <protection locked="0"/>
    </xf>
    <xf numFmtId="0" fontId="18" fillId="2" borderId="3" xfId="5" applyFont="1" applyFill="1" applyBorder="1" applyAlignment="1">
      <alignment horizontal="right"/>
    </xf>
    <xf numFmtId="49" fontId="16" fillId="2" borderId="3" xfId="12" quotePrefix="1" applyNumberFormat="1" applyFont="1" applyFill="1" applyBorder="1" applyAlignment="1">
      <alignment horizontal="right" wrapText="1"/>
    </xf>
    <xf numFmtId="49" fontId="16" fillId="2" borderId="0" xfId="12" quotePrefix="1" applyNumberFormat="1" applyFont="1" applyFill="1" applyAlignment="1">
      <alignment horizontal="right" wrapText="1"/>
    </xf>
    <xf numFmtId="0" fontId="16" fillId="2" borderId="12" xfId="0" quotePrefix="1" applyNumberFormat="1" applyFont="1" applyFill="1" applyBorder="1" applyAlignment="1" applyProtection="1">
      <alignment vertical="top"/>
      <protection locked="0"/>
    </xf>
    <xf numFmtId="164" fontId="16" fillId="6" borderId="12" xfId="0" applyNumberFormat="1" applyFont="1" applyFill="1" applyBorder="1" applyAlignment="1" applyProtection="1">
      <alignment horizontal="right"/>
      <protection locked="0"/>
    </xf>
    <xf numFmtId="164" fontId="16" fillId="2" borderId="12" xfId="0" applyNumberFormat="1" applyFont="1" applyFill="1" applyBorder="1" applyAlignment="1" applyProtection="1">
      <alignment horizontal="right"/>
      <protection locked="0"/>
    </xf>
    <xf numFmtId="9" fontId="16" fillId="2" borderId="12" xfId="0" applyNumberFormat="1" applyFont="1" applyFill="1" applyBorder="1" applyAlignment="1" applyProtection="1">
      <alignment horizontal="right"/>
      <protection locked="0"/>
    </xf>
    <xf numFmtId="164" fontId="18" fillId="2" borderId="3" xfId="5" applyNumberFormat="1" applyFont="1" applyFill="1" applyBorder="1" applyAlignment="1">
      <alignment horizontal="right"/>
    </xf>
    <xf numFmtId="49" fontId="16" fillId="6" borderId="3" xfId="0" applyNumberFormat="1" applyFont="1" applyFill="1" applyBorder="1" applyAlignment="1"/>
    <xf numFmtId="0" fontId="16" fillId="2" borderId="3" xfId="0" applyFont="1" applyFill="1" applyBorder="1" applyAlignment="1"/>
    <xf numFmtId="49" fontId="16" fillId="6" borderId="0" xfId="0" applyNumberFormat="1" applyFont="1" applyFill="1" applyBorder="1" applyAlignment="1"/>
    <xf numFmtId="49" fontId="16" fillId="6" borderId="3" xfId="0" applyNumberFormat="1" applyFont="1" applyFill="1" applyBorder="1" applyAlignment="1">
      <alignment horizontal="right"/>
    </xf>
    <xf numFmtId="9" fontId="16" fillId="6" borderId="0" xfId="17" applyNumberFormat="1" applyFont="1" applyFill="1" applyBorder="1" applyAlignment="1" applyProtection="1">
      <alignment horizontal="right"/>
      <protection locked="0"/>
    </xf>
    <xf numFmtId="164" fontId="16" fillId="0" borderId="0" xfId="0" applyNumberFormat="1" applyFont="1" applyFill="1" applyBorder="1" applyAlignment="1" applyProtection="1">
      <alignment horizontal="right"/>
      <protection locked="0"/>
    </xf>
    <xf numFmtId="9" fontId="16" fillId="2" borderId="0" xfId="17" applyFont="1" applyFill="1" applyBorder="1" applyAlignment="1" applyProtection="1">
      <alignment horizontal="right"/>
      <protection locked="0"/>
    </xf>
    <xf numFmtId="0" fontId="16" fillId="6" borderId="3" xfId="0" applyNumberFormat="1" applyFont="1" applyFill="1" applyBorder="1" applyAlignment="1">
      <alignment horizontal="center" wrapText="1"/>
    </xf>
    <xf numFmtId="0" fontId="16" fillId="2" borderId="3" xfId="0" applyNumberFormat="1" applyFont="1" applyFill="1" applyBorder="1" applyAlignment="1">
      <alignment horizontal="center" wrapText="1"/>
    </xf>
    <xf numFmtId="167" fontId="18" fillId="6" borderId="3" xfId="17" applyNumberFormat="1" applyFont="1" applyFill="1" applyBorder="1" applyAlignment="1">
      <alignment horizontal="right"/>
    </xf>
    <xf numFmtId="167" fontId="18" fillId="2" borderId="3" xfId="17" applyNumberFormat="1" applyFont="1" applyFill="1" applyBorder="1" applyAlignment="1">
      <alignment horizontal="right"/>
    </xf>
    <xf numFmtId="167" fontId="18" fillId="2" borderId="3" xfId="17" applyNumberFormat="1" applyFont="1" applyFill="1" applyBorder="1"/>
    <xf numFmtId="167" fontId="16" fillId="6" borderId="0" xfId="17" applyNumberFormat="1" applyFont="1" applyFill="1" applyAlignment="1">
      <alignment horizontal="right"/>
    </xf>
    <xf numFmtId="167" fontId="16" fillId="2" borderId="0" xfId="17" applyNumberFormat="1" applyFont="1" applyFill="1" applyAlignment="1">
      <alignment horizontal="right"/>
    </xf>
    <xf numFmtId="167" fontId="16" fillId="6" borderId="9" xfId="17" applyNumberFormat="1" applyFont="1" applyFill="1" applyBorder="1" applyAlignment="1">
      <alignment horizontal="right"/>
    </xf>
    <xf numFmtId="167" fontId="16" fillId="2" borderId="9" xfId="17" applyNumberFormat="1" applyFont="1" applyFill="1" applyBorder="1" applyAlignment="1">
      <alignment horizontal="right"/>
    </xf>
    <xf numFmtId="0" fontId="16" fillId="6" borderId="3" xfId="0" applyFont="1" applyFill="1" applyBorder="1" applyAlignment="1">
      <alignment wrapText="1"/>
    </xf>
    <xf numFmtId="167" fontId="6" fillId="6" borderId="3" xfId="17" applyNumberFormat="1" applyFont="1" applyFill="1" applyBorder="1" applyAlignment="1" applyProtection="1">
      <alignment horizontal="right"/>
      <protection locked="0"/>
    </xf>
    <xf numFmtId="14" fontId="16" fillId="2" borderId="3" xfId="0" quotePrefix="1" applyNumberFormat="1" applyFont="1" applyFill="1" applyBorder="1" applyAlignment="1">
      <alignment horizontal="right"/>
    </xf>
    <xf numFmtId="167" fontId="17" fillId="2" borderId="3" xfId="17" applyNumberFormat="1" applyFont="1" applyFill="1" applyBorder="1"/>
    <xf numFmtId="164" fontId="16" fillId="6" borderId="12" xfId="0" applyNumberFormat="1" applyFont="1" applyFill="1" applyBorder="1" applyAlignment="1" applyProtection="1">
      <alignment vertical="top"/>
      <protection locked="0"/>
    </xf>
    <xf numFmtId="164" fontId="16" fillId="2" borderId="12" xfId="0" applyNumberFormat="1" applyFont="1" applyFill="1" applyBorder="1" applyAlignment="1" applyProtection="1">
      <alignment vertical="top"/>
      <protection locked="0"/>
    </xf>
    <xf numFmtId="164" fontId="16" fillId="2" borderId="9" xfId="1" applyNumberFormat="1" applyFont="1" applyFill="1" applyBorder="1"/>
    <xf numFmtId="49" fontId="16" fillId="2" borderId="3" xfId="0" applyNumberFormat="1" applyFont="1" applyFill="1" applyBorder="1" applyAlignment="1" applyProtection="1">
      <alignment horizontal="left" vertical="top"/>
      <protection locked="0"/>
    </xf>
    <xf numFmtId="49" fontId="16" fillId="2" borderId="3" xfId="0" applyNumberFormat="1" applyFont="1" applyFill="1" applyBorder="1" applyAlignment="1" applyProtection="1">
      <alignment horizontal="right" vertical="top" wrapText="1"/>
      <protection locked="0"/>
    </xf>
    <xf numFmtId="3" fontId="16" fillId="2" borderId="0" xfId="12" applyNumberFormat="1" applyFont="1" applyFill="1" applyAlignment="1">
      <alignment horizontal="left"/>
    </xf>
    <xf numFmtId="0" fontId="0" fillId="2" borderId="0" xfId="0" applyFill="1" applyAlignment="1">
      <alignment horizontal="left"/>
    </xf>
    <xf numFmtId="164" fontId="18" fillId="6" borderId="0" xfId="0" applyNumberFormat="1" applyFont="1" applyFill="1" applyBorder="1" applyAlignment="1" applyProtection="1">
      <alignment horizontal="left"/>
      <protection locked="0"/>
    </xf>
    <xf numFmtId="164" fontId="18" fillId="2" borderId="0" xfId="0" applyNumberFormat="1" applyFont="1" applyFill="1" applyBorder="1" applyAlignment="1" applyProtection="1">
      <alignment horizontal="left"/>
      <protection locked="0"/>
    </xf>
    <xf numFmtId="9" fontId="18" fillId="6" borderId="0" xfId="17" applyFont="1" applyFill="1" applyBorder="1" applyAlignment="1" applyProtection="1">
      <alignment horizontal="right" vertical="top"/>
      <protection locked="0"/>
    </xf>
    <xf numFmtId="9" fontId="18" fillId="6" borderId="0" xfId="17" applyNumberFormat="1" applyFont="1" applyFill="1" applyBorder="1" applyAlignment="1" applyProtection="1">
      <alignment horizontal="right" vertical="top"/>
      <protection locked="0"/>
    </xf>
    <xf numFmtId="167" fontId="18" fillId="6" borderId="0" xfId="17" applyNumberFormat="1" applyFont="1" applyFill="1" applyBorder="1" applyAlignment="1" applyProtection="1">
      <alignment horizontal="right" vertical="top"/>
      <protection locked="0"/>
    </xf>
    <xf numFmtId="0" fontId="18" fillId="2" borderId="0" xfId="0" applyNumberFormat="1" applyFont="1" applyFill="1" applyBorder="1" applyAlignment="1" applyProtection="1">
      <alignment horizontal="right" vertical="top"/>
      <protection locked="0"/>
    </xf>
    <xf numFmtId="9" fontId="18" fillId="2" borderId="0" xfId="17" applyFont="1" applyFill="1" applyBorder="1" applyAlignment="1" applyProtection="1">
      <alignment horizontal="right" vertical="top"/>
      <protection locked="0"/>
    </xf>
    <xf numFmtId="167" fontId="18" fillId="2" borderId="0" xfId="17" applyNumberFormat="1" applyFont="1" applyFill="1" applyBorder="1" applyAlignment="1" applyProtection="1">
      <alignment horizontal="right" vertical="top"/>
      <protection locked="0"/>
    </xf>
    <xf numFmtId="49" fontId="18" fillId="2" borderId="0" xfId="0" applyNumberFormat="1" applyFont="1" applyFill="1" applyBorder="1" applyAlignment="1" applyProtection="1">
      <alignment horizontal="right" vertical="top"/>
      <protection locked="0"/>
    </xf>
    <xf numFmtId="164" fontId="0" fillId="2" borderId="0" xfId="0" applyNumberFormat="1" applyFill="1"/>
    <xf numFmtId="0" fontId="19" fillId="2" borderId="0" xfId="3" applyFont="1" applyFill="1" applyAlignment="1">
      <alignment horizontal="left" vertical="center" wrapText="1"/>
    </xf>
    <xf numFmtId="0" fontId="1" fillId="2" borderId="0" xfId="3" applyFont="1" applyFill="1" applyAlignment="1">
      <alignment horizontal="left" vertical="center" wrapText="1"/>
    </xf>
    <xf numFmtId="0" fontId="16" fillId="6" borderId="3" xfId="0" applyNumberFormat="1" applyFont="1" applyFill="1" applyBorder="1" applyAlignment="1" applyProtection="1">
      <alignment horizontal="center" wrapText="1"/>
      <protection locked="0"/>
    </xf>
    <xf numFmtId="0" fontId="16" fillId="0" borderId="3" xfId="0" applyNumberFormat="1" applyFont="1" applyFill="1" applyBorder="1" applyAlignment="1" applyProtection="1">
      <alignment horizontal="center" wrapText="1"/>
      <protection locked="0"/>
    </xf>
    <xf numFmtId="49" fontId="16" fillId="6" borderId="0" xfId="0" applyNumberFormat="1" applyFont="1" applyFill="1" applyBorder="1" applyAlignment="1">
      <alignment horizontal="right"/>
    </xf>
    <xf numFmtId="0" fontId="16" fillId="2" borderId="0" xfId="0" applyFont="1" applyFill="1" applyBorder="1" applyAlignment="1">
      <alignment horizontal="center"/>
    </xf>
    <xf numFmtId="0" fontId="16" fillId="6" borderId="3" xfId="0" applyFont="1" applyFill="1" applyBorder="1" applyAlignment="1">
      <alignment horizontal="center"/>
    </xf>
    <xf numFmtId="0" fontId="0" fillId="0" borderId="3" xfId="0" applyBorder="1" applyAlignment="1">
      <alignment horizontal="center"/>
    </xf>
    <xf numFmtId="0" fontId="16" fillId="2" borderId="3" xfId="0" applyFont="1" applyFill="1" applyBorder="1" applyAlignment="1">
      <alignment horizontal="center"/>
    </xf>
    <xf numFmtId="0" fontId="16" fillId="6" borderId="0" xfId="0" applyFont="1" applyFill="1" applyBorder="1" applyAlignment="1">
      <alignment horizontal="center"/>
    </xf>
    <xf numFmtId="0" fontId="16" fillId="2" borderId="0" xfId="0" applyFont="1" applyFill="1" applyBorder="1" applyAlignment="1">
      <alignment horizontal="center" wrapText="1"/>
    </xf>
  </cellXfs>
  <cellStyles count="18">
    <cellStyle name="Comma" xfId="1" xr:uid="{00000000-0005-0000-0000-000000000000}"/>
    <cellStyle name="Hyperlink" xfId="4" builtinId="8"/>
    <cellStyle name="Normal" xfId="0" builtinId="0"/>
    <cellStyle name="Normal 13" xfId="2" xr:uid="{00000000-0005-0000-0000-000002000000}"/>
    <cellStyle name="Normal 9" xfId="3" xr:uid="{00000000-0005-0000-0000-000003000000}"/>
    <cellStyle name="Normal_Tabellen Jaarverslag versie 2" xfId="12" xr:uid="{00000000-0005-0000-0000-000004000000}"/>
    <cellStyle name="Normal_Tabellen Jaarverslag versie 2_Lous 2 2" xfId="5" xr:uid="{00000000-0005-0000-0000-000005000000}"/>
    <cellStyle name="Percent" xfId="17" xr:uid="{00000000-0005-0000-0000-000006000000}"/>
    <cellStyle name="SAS FM Column header" xfId="14" xr:uid="{00000000-0005-0000-0000-000008000000}"/>
    <cellStyle name="SAS FM Row header" xfId="15" xr:uid="{00000000-0005-0000-0000-000009000000}"/>
    <cellStyle name="SAS FM Totaal 4 2 3" xfId="8" xr:uid="{00000000-0005-0000-0000-00000A000000}"/>
    <cellStyle name="Standaard 3 2 2 2" xfId="9" xr:uid="{00000000-0005-0000-0000-00000C000000}"/>
    <cellStyle name="Standaard 4" xfId="13" xr:uid="{00000000-0005-0000-0000-00000D000000}"/>
    <cellStyle name="Standaard 5" xfId="11" xr:uid="{00000000-0005-0000-0000-00000E000000}"/>
    <cellStyle name="Standaard 5 2 2 2" xfId="16" xr:uid="{00000000-0005-0000-0000-00000F000000}"/>
    <cellStyle name="Standaard_Tabellen_risicoparagraaf_final_2011" xfId="6" xr:uid="{00000000-0005-0000-0000-000010000000}"/>
    <cellStyle name="Stijl 1 2" xfId="7" xr:uid="{00000000-0005-0000-0000-000011000000}"/>
    <cellStyle name="Stijl 1 2 2" xfId="10" xr:uid="{00000000-0005-0000-0000-000012000000}"/>
  </cellStyles>
  <dxfs count="816">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009CDE"/>
      <color rgb="FFE3F4FD"/>
      <color rgb="FF4B4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139700</xdr:rowOff>
    </xdr:from>
    <xdr:to>
      <xdr:col>1</xdr:col>
      <xdr:colOff>2200275</xdr:colOff>
      <xdr:row>3</xdr:row>
      <xdr:rowOff>144956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39700"/>
          <a:ext cx="2305050" cy="4815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8"/>
  <sheetViews>
    <sheetView showGridLines="0" tabSelected="1" zoomScaleNormal="100" workbookViewId="0">
      <selection activeCell="B6" sqref="B6"/>
    </sheetView>
  </sheetViews>
  <sheetFormatPr defaultColWidth="9.140625" defaultRowHeight="12.75"/>
  <cols>
    <col min="1" max="1" width="3.5703125" style="1" customWidth="1"/>
    <col min="2" max="4" width="36.5703125" style="1" customWidth="1"/>
    <col min="5" max="16384" width="9.140625" style="1"/>
  </cols>
  <sheetData>
    <row r="6" spans="2:4" ht="21" customHeight="1">
      <c r="B6" s="205" t="s">
        <v>3</v>
      </c>
      <c r="C6" s="206"/>
      <c r="D6" s="207"/>
    </row>
    <row r="7" spans="2:4" ht="25.5" customHeight="1">
      <c r="B7" s="314" t="s">
        <v>326</v>
      </c>
      <c r="C7" s="314"/>
      <c r="D7" s="314"/>
    </row>
    <row r="8" spans="2:4">
      <c r="B8" s="314" t="s">
        <v>2</v>
      </c>
      <c r="C8" s="314"/>
      <c r="D8" s="314"/>
    </row>
    <row r="9" spans="2:4">
      <c r="B9" s="315"/>
      <c r="C9" s="315"/>
      <c r="D9" s="315"/>
    </row>
    <row r="10" spans="2:4" ht="26.1" customHeight="1">
      <c r="B10" s="208" t="s">
        <v>40</v>
      </c>
      <c r="C10" s="209" t="s">
        <v>41</v>
      </c>
      <c r="D10" s="210" t="s">
        <v>48</v>
      </c>
    </row>
    <row r="11" spans="2:4">
      <c r="B11" s="211" t="s">
        <v>328</v>
      </c>
      <c r="C11" s="211" t="s">
        <v>44</v>
      </c>
      <c r="D11" s="211" t="s">
        <v>49</v>
      </c>
    </row>
    <row r="12" spans="2:4">
      <c r="B12" s="211" t="s">
        <v>327</v>
      </c>
      <c r="C12" s="211" t="s">
        <v>45</v>
      </c>
      <c r="D12" s="211" t="s">
        <v>69</v>
      </c>
    </row>
    <row r="13" spans="2:4">
      <c r="B13" s="177"/>
      <c r="C13" s="211" t="s">
        <v>46</v>
      </c>
      <c r="D13" s="211" t="s">
        <v>111</v>
      </c>
    </row>
    <row r="14" spans="2:4">
      <c r="B14" s="10"/>
      <c r="C14" s="10"/>
      <c r="D14" s="10"/>
    </row>
    <row r="15" spans="2:4" ht="26.1" customHeight="1">
      <c r="B15" s="212" t="s">
        <v>272</v>
      </c>
      <c r="C15" s="10"/>
      <c r="D15" s="10"/>
    </row>
    <row r="16" spans="2:4">
      <c r="B16" s="211" t="s">
        <v>124</v>
      </c>
      <c r="C16" s="10"/>
      <c r="D16" s="10"/>
    </row>
    <row r="17" spans="2:4" ht="24">
      <c r="B17" s="213" t="s">
        <v>125</v>
      </c>
      <c r="C17" s="10"/>
      <c r="D17" s="10"/>
    </row>
    <row r="18" spans="2:4" ht="24">
      <c r="B18" s="213" t="s">
        <v>161</v>
      </c>
      <c r="C18" s="10"/>
      <c r="D18" s="10"/>
    </row>
  </sheetData>
  <mergeCells count="3">
    <mergeCell ref="B8:D8"/>
    <mergeCell ref="B7:D7"/>
    <mergeCell ref="B9:D9"/>
  </mergeCells>
  <hyperlinks>
    <hyperlink ref="B12" location="'1.1 Comer. Ontw.'!A1" display="1.1 Commerciële ontwikkelingen" xr:uid="{00000000-0004-0000-0000-000000000000}"/>
    <hyperlink ref="C11" location="'2.1 W&amp;V'!A1" display="2.1 Winst- &amp; verliesrekening" xr:uid="{00000000-0004-0000-0000-000001000000}"/>
    <hyperlink ref="C12" location="'2.2 Baten'!A1" display="2.2 Baten" xr:uid="{00000000-0004-0000-0000-000002000000}"/>
    <hyperlink ref="C13" location="'2.3 Lasten'!A1" display="2.3 Lasten" xr:uid="{00000000-0004-0000-0000-000003000000}"/>
    <hyperlink ref="D11" location="'3.1 Kredietrisico'!A1" display="3.1 Kredietrisico" xr:uid="{00000000-0004-0000-0000-000004000000}"/>
    <hyperlink ref="D12" location="'3.2 Kapitaalmanagement'!A1" display="3.2 Kapitaalmanagement" xr:uid="{00000000-0004-0000-0000-000005000000}"/>
    <hyperlink ref="D13" location="'3.3 Liquiditeit en financiering'!A1" display="3.3 Liquiditeit en financiering" xr:uid="{00000000-0004-0000-0000-000006000000}"/>
    <hyperlink ref="B16" location="'4.1 Gecon. balans'!A1" display="4.1 Geconsolideerde balans" xr:uid="{00000000-0004-0000-0000-000007000000}"/>
    <hyperlink ref="B17" location="'4.2 Gecon. W&amp;V'!A1" display="4.2 Geconsolideerde winst- en verliesrekening" xr:uid="{00000000-0004-0000-0000-000008000000}"/>
    <hyperlink ref="B18" location="'4.3 Gecon. over. mut. EV'!A1" display="4.3 Geconsolideerd overzicht mutaties eigen vermogen" xr:uid="{00000000-0004-0000-0000-000009000000}"/>
    <hyperlink ref="B11" location="'1.1 Doelstellingen'!Afdrukbereik" display="1.1 Doelstellingen" xr:uid="{00000000-0004-0000-0000-00000A000000}"/>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36"/>
  <sheetViews>
    <sheetView zoomScale="110" zoomScaleNormal="110" workbookViewId="0">
      <selection activeCell="D36" sqref="D36"/>
    </sheetView>
  </sheetViews>
  <sheetFormatPr defaultColWidth="9.140625" defaultRowHeight="12.75"/>
  <cols>
    <col min="1" max="1" width="2.85546875" style="1" customWidth="1"/>
    <col min="2" max="2" width="39.85546875" style="1" bestFit="1" customWidth="1"/>
    <col min="3" max="6" width="14.28515625" style="1" customWidth="1"/>
    <col min="7" max="7" width="14" style="1" bestFit="1" customWidth="1"/>
    <col min="8" max="16384" width="9.140625" style="1"/>
  </cols>
  <sheetData>
    <row r="2" spans="2:4" ht="21" customHeight="1">
      <c r="B2" s="13" t="s">
        <v>0</v>
      </c>
    </row>
    <row r="4" spans="2:4">
      <c r="B4" s="14" t="s">
        <v>253</v>
      </c>
    </row>
    <row r="5" spans="2:4" ht="15.75">
      <c r="B5" s="14" t="s">
        <v>126</v>
      </c>
      <c r="C5" s="4"/>
      <c r="D5" s="4"/>
    </row>
    <row r="6" spans="2:4" ht="12.75" customHeight="1">
      <c r="B6" s="4"/>
      <c r="C6" s="4"/>
      <c r="D6" s="4"/>
    </row>
    <row r="7" spans="2:4">
      <c r="B7" s="103" t="s">
        <v>127</v>
      </c>
      <c r="C7" s="168">
        <v>43465</v>
      </c>
      <c r="D7" s="169">
        <v>43100</v>
      </c>
    </row>
    <row r="8" spans="2:4">
      <c r="B8" s="50" t="s">
        <v>128</v>
      </c>
      <c r="C8" s="170"/>
      <c r="D8" s="74"/>
    </row>
    <row r="9" spans="2:4">
      <c r="B9" s="94" t="s">
        <v>129</v>
      </c>
      <c r="C9" s="171">
        <v>815</v>
      </c>
      <c r="D9" s="172">
        <v>2180</v>
      </c>
    </row>
    <row r="10" spans="2:4">
      <c r="B10" s="94" t="s">
        <v>130</v>
      </c>
      <c r="C10" s="171">
        <v>732</v>
      </c>
      <c r="D10" s="172">
        <v>1075</v>
      </c>
    </row>
    <row r="11" spans="2:4">
      <c r="B11" s="94" t="s">
        <v>131</v>
      </c>
      <c r="C11" s="171">
        <v>4782</v>
      </c>
      <c r="D11" s="172">
        <v>5094</v>
      </c>
    </row>
    <row r="12" spans="2:4">
      <c r="B12" s="94" t="s">
        <v>132</v>
      </c>
      <c r="C12" s="171">
        <v>3589</v>
      </c>
      <c r="D12" s="172">
        <v>2643</v>
      </c>
    </row>
    <row r="13" spans="2:4">
      <c r="B13" s="94" t="s">
        <v>51</v>
      </c>
      <c r="C13" s="171">
        <v>50536</v>
      </c>
      <c r="D13" s="172">
        <v>49459</v>
      </c>
    </row>
    <row r="14" spans="2:4">
      <c r="B14" s="94" t="s">
        <v>254</v>
      </c>
      <c r="C14" s="171">
        <v>69</v>
      </c>
      <c r="D14" s="172">
        <v>81</v>
      </c>
    </row>
    <row r="15" spans="2:4">
      <c r="B15" s="94" t="s">
        <v>255</v>
      </c>
      <c r="C15" s="171">
        <v>133</v>
      </c>
      <c r="D15" s="172">
        <v>132</v>
      </c>
    </row>
    <row r="16" spans="2:4" ht="13.5" thickBot="1">
      <c r="B16" s="109" t="s">
        <v>133</v>
      </c>
      <c r="C16" s="173">
        <v>292</v>
      </c>
      <c r="D16" s="174">
        <v>228</v>
      </c>
    </row>
    <row r="17" spans="2:4">
      <c r="B17" s="122" t="s">
        <v>134</v>
      </c>
      <c r="C17" s="175">
        <v>60948</v>
      </c>
      <c r="D17" s="176">
        <v>60892</v>
      </c>
    </row>
    <row r="18" spans="2:4">
      <c r="B18" s="50" t="s">
        <v>135</v>
      </c>
      <c r="C18" s="82"/>
      <c r="D18" s="177"/>
    </row>
    <row r="19" spans="2:4">
      <c r="B19" s="94" t="s">
        <v>136</v>
      </c>
      <c r="C19" s="171">
        <v>37376</v>
      </c>
      <c r="D19" s="178">
        <v>36756</v>
      </c>
    </row>
    <row r="20" spans="2:4">
      <c r="B20" s="103" t="s">
        <v>137</v>
      </c>
      <c r="C20" s="179">
        <v>10841</v>
      </c>
      <c r="D20" s="180">
        <v>10306</v>
      </c>
    </row>
    <row r="21" spans="2:4">
      <c r="B21" s="50" t="s">
        <v>138</v>
      </c>
      <c r="C21" s="175">
        <v>48217</v>
      </c>
      <c r="D21" s="181">
        <v>47062</v>
      </c>
    </row>
    <row r="22" spans="2:4">
      <c r="B22" s="74"/>
      <c r="C22" s="182"/>
      <c r="D22" s="183"/>
    </row>
    <row r="23" spans="2:4">
      <c r="B23" s="94" t="s">
        <v>139</v>
      </c>
      <c r="C23" s="171">
        <v>1116</v>
      </c>
      <c r="D23" s="178">
        <v>2683</v>
      </c>
    </row>
    <row r="24" spans="2:4">
      <c r="B24" s="94" t="s">
        <v>140</v>
      </c>
      <c r="C24" s="171">
        <v>5822</v>
      </c>
      <c r="D24" s="178">
        <v>4920</v>
      </c>
    </row>
    <row r="25" spans="2:4">
      <c r="B25" s="94" t="s">
        <v>130</v>
      </c>
      <c r="C25" s="171">
        <v>1120</v>
      </c>
      <c r="D25" s="178">
        <v>1252</v>
      </c>
    </row>
    <row r="26" spans="2:4">
      <c r="B26" s="94" t="s">
        <v>256</v>
      </c>
      <c r="C26" s="171">
        <v>15</v>
      </c>
      <c r="D26" s="178">
        <v>45</v>
      </c>
    </row>
    <row r="27" spans="2:4">
      <c r="B27" s="94" t="s">
        <v>141</v>
      </c>
      <c r="C27" s="171">
        <v>487</v>
      </c>
      <c r="D27" s="178">
        <v>590</v>
      </c>
    </row>
    <row r="28" spans="2:4">
      <c r="B28" s="94" t="s">
        <v>257</v>
      </c>
      <c r="C28" s="171">
        <v>98</v>
      </c>
      <c r="D28" s="178">
        <v>125</v>
      </c>
    </row>
    <row r="29" spans="2:4">
      <c r="B29" s="103" t="s">
        <v>142</v>
      </c>
      <c r="C29" s="179">
        <v>502</v>
      </c>
      <c r="D29" s="180">
        <v>501</v>
      </c>
    </row>
    <row r="30" spans="2:4">
      <c r="B30" s="50" t="s">
        <v>258</v>
      </c>
      <c r="C30" s="175">
        <v>9160</v>
      </c>
      <c r="D30" s="181">
        <v>10116</v>
      </c>
    </row>
    <row r="31" spans="2:4">
      <c r="B31" s="74"/>
      <c r="C31" s="182"/>
      <c r="D31" s="183"/>
    </row>
    <row r="32" spans="2:4">
      <c r="B32" s="94" t="s">
        <v>143</v>
      </c>
      <c r="C32" s="171">
        <v>381</v>
      </c>
      <c r="D32" s="178">
        <v>381</v>
      </c>
    </row>
    <row r="33" spans="2:4">
      <c r="B33" s="94" t="s">
        <v>144</v>
      </c>
      <c r="C33" s="171">
        <v>2922</v>
      </c>
      <c r="D33" s="178">
        <v>3004</v>
      </c>
    </row>
    <row r="34" spans="2:4">
      <c r="B34" s="103" t="s">
        <v>145</v>
      </c>
      <c r="C34" s="179">
        <v>268</v>
      </c>
      <c r="D34" s="180">
        <v>329</v>
      </c>
    </row>
    <row r="35" spans="2:4" ht="24.75" thickBot="1">
      <c r="B35" s="184" t="s">
        <v>79</v>
      </c>
      <c r="C35" s="185">
        <v>3571</v>
      </c>
      <c r="D35" s="186">
        <v>3714</v>
      </c>
    </row>
    <row r="36" spans="2:4">
      <c r="B36" s="50" t="s">
        <v>146</v>
      </c>
      <c r="C36" s="175">
        <v>60948</v>
      </c>
      <c r="D36" s="181">
        <v>60892</v>
      </c>
    </row>
  </sheetData>
  <conditionalFormatting sqref="D5:D6 B5:B6 C9:C15 D10:D15 C23:C28">
    <cfRule type="expression" dxfId="109" priority="41" stopIfTrue="1">
      <formula>CelHeeftFormule</formula>
    </cfRule>
  </conditionalFormatting>
  <conditionalFormatting sqref="C5:C6">
    <cfRule type="expression" dxfId="108" priority="40" stopIfTrue="1">
      <formula>CelHeeftFormule</formula>
    </cfRule>
  </conditionalFormatting>
  <conditionalFormatting sqref="B4">
    <cfRule type="expression" dxfId="107" priority="39" stopIfTrue="1">
      <formula>CelHeeftFormule</formula>
    </cfRule>
  </conditionalFormatting>
  <conditionalFormatting sqref="D9">
    <cfRule type="expression" dxfId="106" priority="6" stopIfTrue="1">
      <formula>CelHeeftFormule</formula>
    </cfRule>
  </conditionalFormatting>
  <conditionalFormatting sqref="D16">
    <cfRule type="expression" dxfId="105" priority="4" stopIfTrue="1">
      <formula>CelHeeftFormule</formula>
    </cfRule>
  </conditionalFormatting>
  <conditionalFormatting sqref="C19:C20">
    <cfRule type="expression" dxfId="104" priority="17" stopIfTrue="1">
      <formula>CelHeeftFormule</formula>
    </cfRule>
  </conditionalFormatting>
  <conditionalFormatting sqref="C21">
    <cfRule type="expression" dxfId="103" priority="16" stopIfTrue="1">
      <formula>CelHeeftFormule</formula>
    </cfRule>
  </conditionalFormatting>
  <conditionalFormatting sqref="C30">
    <cfRule type="expression" dxfId="102" priority="15" stopIfTrue="1">
      <formula>CelHeeftFormule</formula>
    </cfRule>
  </conditionalFormatting>
  <conditionalFormatting sqref="C32:C35">
    <cfRule type="expression" dxfId="101" priority="14" stopIfTrue="1">
      <formula>CelHeeftFormule</formula>
    </cfRule>
  </conditionalFormatting>
  <conditionalFormatting sqref="C36">
    <cfRule type="expression" dxfId="100" priority="13" stopIfTrue="1">
      <formula>CelHeeftFormule</formula>
    </cfRule>
  </conditionalFormatting>
  <conditionalFormatting sqref="C17">
    <cfRule type="expression" dxfId="99" priority="18" stopIfTrue="1">
      <formula>CelHeeftFormule</formula>
    </cfRule>
  </conditionalFormatting>
  <conditionalFormatting sqref="D16">
    <cfRule type="expression" dxfId="98" priority="2" stopIfTrue="1">
      <formula>CelHeeftFormule</formula>
    </cfRule>
  </conditionalFormatting>
  <conditionalFormatting sqref="C16">
    <cfRule type="expression" dxfId="97" priority="3" stopIfTrue="1">
      <formula>CelHeeftFormule</formula>
    </cfRule>
  </conditionalFormatting>
  <conditionalFormatting sqref="C29">
    <cfRule type="expression" dxfId="96" priority="1" stopIfTrue="1">
      <formula>CelHeeftFormule</formula>
    </cfRule>
  </conditionalFormatting>
  <hyperlinks>
    <hyperlink ref="B2" location="Inhoudsopgave!A1" display="GO BACK TO TABLE OF CONTENTS"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49"/>
  <sheetViews>
    <sheetView topLeftCell="A13" workbookViewId="0">
      <selection activeCell="B28" sqref="B28"/>
    </sheetView>
  </sheetViews>
  <sheetFormatPr defaultColWidth="9.140625" defaultRowHeight="12.75"/>
  <cols>
    <col min="1" max="1" width="2.85546875" style="1" customWidth="1"/>
    <col min="2" max="2" width="62.42578125" style="1" bestFit="1" customWidth="1"/>
    <col min="3" max="4" width="15.5703125" style="1" bestFit="1" customWidth="1"/>
    <col min="5" max="5" width="14" style="1" bestFit="1" customWidth="1"/>
    <col min="6" max="16384" width="9.140625" style="1"/>
  </cols>
  <sheetData>
    <row r="2" spans="2:4" ht="21" customHeight="1">
      <c r="B2" s="13" t="s">
        <v>0</v>
      </c>
    </row>
    <row r="4" spans="2:4">
      <c r="B4" s="14" t="s">
        <v>253</v>
      </c>
    </row>
    <row r="5" spans="2:4" ht="15.75">
      <c r="B5" s="14" t="s">
        <v>147</v>
      </c>
      <c r="C5" s="4"/>
    </row>
    <row r="6" spans="2:4" ht="12.75" customHeight="1">
      <c r="B6" s="4"/>
      <c r="C6" s="4"/>
    </row>
    <row r="7" spans="2:4">
      <c r="B7" s="36" t="s">
        <v>11</v>
      </c>
      <c r="C7" s="266">
        <v>2018</v>
      </c>
      <c r="D7" s="267">
        <v>2017</v>
      </c>
    </row>
    <row r="8" spans="2:4">
      <c r="B8" s="40" t="s">
        <v>42</v>
      </c>
      <c r="C8" s="187"/>
      <c r="D8" s="188"/>
    </row>
    <row r="9" spans="2:4">
      <c r="B9" s="32" t="s">
        <v>148</v>
      </c>
      <c r="C9" s="171">
        <v>1584</v>
      </c>
      <c r="D9" s="189">
        <v>1650</v>
      </c>
    </row>
    <row r="10" spans="2:4">
      <c r="B10" s="36" t="s">
        <v>149</v>
      </c>
      <c r="C10" s="179">
        <v>676</v>
      </c>
      <c r="D10" s="190">
        <v>726</v>
      </c>
    </row>
    <row r="11" spans="2:4">
      <c r="B11" s="40" t="s">
        <v>171</v>
      </c>
      <c r="C11" s="175">
        <v>908</v>
      </c>
      <c r="D11" s="191">
        <v>924</v>
      </c>
    </row>
    <row r="12" spans="2:4">
      <c r="B12" s="32" t="s">
        <v>150</v>
      </c>
      <c r="C12" s="171">
        <v>110</v>
      </c>
      <c r="D12" s="189">
        <v>104</v>
      </c>
    </row>
    <row r="13" spans="2:4">
      <c r="B13" s="36" t="s">
        <v>151</v>
      </c>
      <c r="C13" s="179">
        <v>66</v>
      </c>
      <c r="D13" s="190">
        <v>55</v>
      </c>
    </row>
    <row r="14" spans="2:4">
      <c r="B14" s="40" t="s">
        <v>13</v>
      </c>
      <c r="C14" s="175">
        <v>44</v>
      </c>
      <c r="D14" s="191">
        <v>49</v>
      </c>
    </row>
    <row r="15" spans="2:4">
      <c r="B15" s="32" t="s">
        <v>14</v>
      </c>
      <c r="C15" s="171">
        <v>3</v>
      </c>
      <c r="D15" s="189">
        <v>26</v>
      </c>
    </row>
    <row r="16" spans="2:4">
      <c r="B16" s="32" t="s">
        <v>152</v>
      </c>
      <c r="C16" s="171">
        <v>2</v>
      </c>
      <c r="D16" s="189">
        <v>28</v>
      </c>
    </row>
    <row r="17" spans="2:4">
      <c r="B17" s="36" t="s">
        <v>306</v>
      </c>
      <c r="C17" s="179">
        <v>1</v>
      </c>
      <c r="D17" s="190">
        <v>1</v>
      </c>
    </row>
    <row r="18" spans="2:4">
      <c r="B18" s="40" t="s">
        <v>17</v>
      </c>
      <c r="C18" s="175">
        <v>958</v>
      </c>
      <c r="D18" s="191">
        <v>1028</v>
      </c>
    </row>
    <row r="19" spans="2:4">
      <c r="B19" s="40" t="s">
        <v>153</v>
      </c>
      <c r="C19" s="175"/>
      <c r="D19" s="193"/>
    </row>
    <row r="20" spans="2:4">
      <c r="B20" s="32" t="s">
        <v>33</v>
      </c>
      <c r="C20" s="171">
        <v>402</v>
      </c>
      <c r="D20" s="189">
        <v>381</v>
      </c>
    </row>
    <row r="21" spans="2:4">
      <c r="B21" s="70" t="s">
        <v>154</v>
      </c>
      <c r="C21" s="171">
        <v>21</v>
      </c>
      <c r="D21" s="189">
        <v>21</v>
      </c>
    </row>
    <row r="22" spans="2:4">
      <c r="B22" s="32" t="s">
        <v>35</v>
      </c>
      <c r="C22" s="171">
        <v>186</v>
      </c>
      <c r="D22" s="189">
        <v>201</v>
      </c>
    </row>
    <row r="23" spans="2:4">
      <c r="B23" s="32" t="s">
        <v>21</v>
      </c>
      <c r="C23" s="171">
        <v>-12</v>
      </c>
      <c r="D23" s="189">
        <v>-24</v>
      </c>
    </row>
    <row r="24" spans="2:4">
      <c r="B24" s="32" t="s">
        <v>307</v>
      </c>
      <c r="C24" s="171">
        <v>0</v>
      </c>
      <c r="D24" s="189">
        <v>0</v>
      </c>
    </row>
    <row r="25" spans="2:4">
      <c r="B25" s="46" t="s">
        <v>20</v>
      </c>
      <c r="C25" s="194">
        <v>597</v>
      </c>
      <c r="D25" s="195">
        <v>579</v>
      </c>
    </row>
    <row r="26" spans="2:4">
      <c r="B26" s="45" t="s">
        <v>22</v>
      </c>
      <c r="C26" s="175">
        <v>361</v>
      </c>
      <c r="D26" s="191">
        <v>449</v>
      </c>
    </row>
    <row r="27" spans="2:4">
      <c r="B27" s="196" t="s">
        <v>23</v>
      </c>
      <c r="C27" s="179">
        <v>93</v>
      </c>
      <c r="D27" s="190">
        <v>120</v>
      </c>
    </row>
    <row r="28" spans="2:4">
      <c r="B28" s="45" t="s">
        <v>155</v>
      </c>
      <c r="C28" s="175">
        <v>268</v>
      </c>
      <c r="D28" s="191">
        <v>329</v>
      </c>
    </row>
    <row r="29" spans="2:4">
      <c r="B29" s="45"/>
    </row>
    <row r="30" spans="2:4">
      <c r="B30" s="45"/>
    </row>
    <row r="31" spans="2:4">
      <c r="B31" s="14" t="s">
        <v>259</v>
      </c>
    </row>
    <row r="32" spans="2:4">
      <c r="B32" s="36" t="s">
        <v>260</v>
      </c>
      <c r="C32" s="266">
        <v>2018</v>
      </c>
      <c r="D32" s="267">
        <v>2017</v>
      </c>
    </row>
    <row r="33" spans="2:4">
      <c r="B33" s="45" t="s">
        <v>310</v>
      </c>
    </row>
    <row r="34" spans="2:4">
      <c r="B34" s="32" t="s">
        <v>308</v>
      </c>
      <c r="C34" s="171">
        <v>2</v>
      </c>
      <c r="D34" s="189">
        <v>1</v>
      </c>
    </row>
    <row r="35" spans="2:4" ht="17.25" customHeight="1">
      <c r="B35" s="46" t="s">
        <v>311</v>
      </c>
      <c r="C35" s="194">
        <v>2</v>
      </c>
      <c r="D35" s="195">
        <v>1</v>
      </c>
    </row>
    <row r="36" spans="2:4" ht="17.25" customHeight="1">
      <c r="B36" s="45" t="s">
        <v>309</v>
      </c>
    </row>
    <row r="37" spans="2:4">
      <c r="B37" s="32" t="s">
        <v>261</v>
      </c>
      <c r="C37" s="171">
        <v>-5</v>
      </c>
      <c r="D37" s="189">
        <v>-8</v>
      </c>
    </row>
    <row r="38" spans="2:4">
      <c r="B38" s="32" t="s">
        <v>262</v>
      </c>
      <c r="C38" s="171">
        <v>-4</v>
      </c>
      <c r="D38" s="189">
        <v>-34</v>
      </c>
    </row>
    <row r="39" spans="2:4" ht="17.25" customHeight="1">
      <c r="B39" s="46" t="s">
        <v>311</v>
      </c>
      <c r="C39" s="194">
        <v>-9</v>
      </c>
      <c r="D39" s="195">
        <v>-42</v>
      </c>
    </row>
    <row r="40" spans="2:4" ht="17.25" customHeight="1">
      <c r="B40" s="45" t="s">
        <v>312</v>
      </c>
      <c r="C40" s="297">
        <v>-7</v>
      </c>
      <c r="D40" s="298">
        <v>-41</v>
      </c>
    </row>
    <row r="41" spans="2:4" ht="17.25" customHeight="1">
      <c r="B41" s="45"/>
      <c r="C41" s="189"/>
      <c r="D41" s="189"/>
    </row>
    <row r="42" spans="2:4">
      <c r="B42" s="14" t="s">
        <v>264</v>
      </c>
    </row>
    <row r="43" spans="2:4">
      <c r="B43" s="36" t="s">
        <v>260</v>
      </c>
      <c r="C43" s="266">
        <v>2018</v>
      </c>
      <c r="D43" s="267">
        <v>2017</v>
      </c>
    </row>
    <row r="44" spans="2:4">
      <c r="B44" s="32" t="s">
        <v>265</v>
      </c>
      <c r="C44" s="171">
        <v>268</v>
      </c>
      <c r="D44" s="189">
        <v>329</v>
      </c>
    </row>
    <row r="45" spans="2:4">
      <c r="B45" s="196" t="s">
        <v>263</v>
      </c>
      <c r="C45" s="179">
        <v>-7</v>
      </c>
      <c r="D45" s="190">
        <v>-41</v>
      </c>
    </row>
    <row r="46" spans="2:4">
      <c r="B46" s="45" t="s">
        <v>266</v>
      </c>
      <c r="C46" s="175">
        <v>261</v>
      </c>
      <c r="D46" s="191">
        <v>288</v>
      </c>
    </row>
    <row r="47" spans="2:4">
      <c r="B47" s="45"/>
    </row>
    <row r="48" spans="2:4">
      <c r="B48" s="45"/>
    </row>
    <row r="49" spans="2:2">
      <c r="B49" s="45"/>
    </row>
  </sheetData>
  <conditionalFormatting sqref="B5:C6 B7:B10 B12:B13 B15:D15 D18:D28 C16:D16 B18:B27">
    <cfRule type="expression" dxfId="95" priority="72" stopIfTrue="1">
      <formula>CelHeeftFormule</formula>
    </cfRule>
  </conditionalFormatting>
  <conditionalFormatting sqref="B14">
    <cfRule type="expression" dxfId="94" priority="54" stopIfTrue="1">
      <formula>CelHeeftFormule</formula>
    </cfRule>
  </conditionalFormatting>
  <conditionalFormatting sqref="B11">
    <cfRule type="expression" dxfId="93" priority="52" stopIfTrue="1">
      <formula>CelHeeftFormule</formula>
    </cfRule>
  </conditionalFormatting>
  <conditionalFormatting sqref="D11">
    <cfRule type="expression" dxfId="92" priority="36" stopIfTrue="1">
      <formula>CelHeeftFormule</formula>
    </cfRule>
  </conditionalFormatting>
  <conditionalFormatting sqref="C7:C10 C19:C24 C27 C12:C13">
    <cfRule type="expression" dxfId="91" priority="50" stopIfTrue="1">
      <formula>CelHeeftFormule</formula>
    </cfRule>
  </conditionalFormatting>
  <conditionalFormatting sqref="C18 C25:C26 C28">
    <cfRule type="expression" dxfId="90" priority="48" stopIfTrue="1">
      <formula>CelHeeftFormule</formula>
    </cfRule>
  </conditionalFormatting>
  <conditionalFormatting sqref="C14">
    <cfRule type="expression" dxfId="89" priority="46" stopIfTrue="1">
      <formula>CelHeeftFormule</formula>
    </cfRule>
  </conditionalFormatting>
  <conditionalFormatting sqref="C11">
    <cfRule type="expression" dxfId="88" priority="44" stopIfTrue="1">
      <formula>CelHeeftFormule</formula>
    </cfRule>
  </conditionalFormatting>
  <conditionalFormatting sqref="D12:D13 D7:D10">
    <cfRule type="expression" dxfId="87" priority="39" stopIfTrue="1">
      <formula>CelHeeftFormule</formula>
    </cfRule>
  </conditionalFormatting>
  <conditionalFormatting sqref="D14">
    <cfRule type="expression" dxfId="86" priority="37" stopIfTrue="1">
      <formula>CelHeeftFormule</formula>
    </cfRule>
  </conditionalFormatting>
  <conditionalFormatting sqref="C17">
    <cfRule type="expression" dxfId="85" priority="32" stopIfTrue="1">
      <formula>CelHeeftFormule</formula>
    </cfRule>
  </conditionalFormatting>
  <conditionalFormatting sqref="B17">
    <cfRule type="expression" dxfId="84" priority="33" stopIfTrue="1">
      <formula>CelHeeftFormule</formula>
    </cfRule>
  </conditionalFormatting>
  <conditionalFormatting sqref="D17">
    <cfRule type="expression" dxfId="83" priority="31" stopIfTrue="1">
      <formula>CelHeeftFormule</formula>
    </cfRule>
  </conditionalFormatting>
  <conditionalFormatting sqref="B32">
    <cfRule type="expression" dxfId="82" priority="30" stopIfTrue="1">
      <formula>CelHeeftFormule</formula>
    </cfRule>
  </conditionalFormatting>
  <conditionalFormatting sqref="C46">
    <cfRule type="expression" dxfId="81" priority="12" stopIfTrue="1">
      <formula>CelHeeftFormule</formula>
    </cfRule>
  </conditionalFormatting>
  <conditionalFormatting sqref="C32">
    <cfRule type="expression" dxfId="80" priority="29" stopIfTrue="1">
      <formula>CelHeeftFormule</formula>
    </cfRule>
  </conditionalFormatting>
  <conditionalFormatting sqref="D32">
    <cfRule type="expression" dxfId="79" priority="28" stopIfTrue="1">
      <formula>CelHeeftFormule</formula>
    </cfRule>
  </conditionalFormatting>
  <conditionalFormatting sqref="D34:D35 B34:B35">
    <cfRule type="expression" dxfId="78" priority="25" stopIfTrue="1">
      <formula>CelHeeftFormule</formula>
    </cfRule>
  </conditionalFormatting>
  <conditionalFormatting sqref="C34">
    <cfRule type="expression" dxfId="77" priority="24" stopIfTrue="1">
      <formula>CelHeeftFormule</formula>
    </cfRule>
  </conditionalFormatting>
  <conditionalFormatting sqref="C35">
    <cfRule type="expression" dxfId="76" priority="23" stopIfTrue="1">
      <formula>CelHeeftFormule</formula>
    </cfRule>
  </conditionalFormatting>
  <conditionalFormatting sqref="B31">
    <cfRule type="expression" dxfId="75" priority="22" stopIfTrue="1">
      <formula>CelHeeftFormule</formula>
    </cfRule>
  </conditionalFormatting>
  <conditionalFormatting sqref="C43">
    <cfRule type="expression" dxfId="74" priority="20" stopIfTrue="1">
      <formula>CelHeeftFormule</formula>
    </cfRule>
  </conditionalFormatting>
  <conditionalFormatting sqref="D43">
    <cfRule type="expression" dxfId="73" priority="19" stopIfTrue="1">
      <formula>CelHeeftFormule</formula>
    </cfRule>
  </conditionalFormatting>
  <conditionalFormatting sqref="B43">
    <cfRule type="expression" dxfId="72" priority="21" stopIfTrue="1">
      <formula>CelHeeftFormule</formula>
    </cfRule>
  </conditionalFormatting>
  <conditionalFormatting sqref="D44 B44">
    <cfRule type="expression" dxfId="71" priority="18" stopIfTrue="1">
      <formula>CelHeeftFormule</formula>
    </cfRule>
  </conditionalFormatting>
  <conditionalFormatting sqref="C44">
    <cfRule type="expression" dxfId="70" priority="17" stopIfTrue="1">
      <formula>CelHeeftFormule</formula>
    </cfRule>
  </conditionalFormatting>
  <conditionalFormatting sqref="C45">
    <cfRule type="expression" dxfId="69" priority="13" stopIfTrue="1">
      <formula>CelHeeftFormule</formula>
    </cfRule>
  </conditionalFormatting>
  <conditionalFormatting sqref="D45:D46 B45">
    <cfRule type="expression" dxfId="68" priority="14" stopIfTrue="1">
      <formula>CelHeeftFormule</formula>
    </cfRule>
  </conditionalFormatting>
  <conditionalFormatting sqref="B42">
    <cfRule type="expression" dxfId="67" priority="11" stopIfTrue="1">
      <formula>CelHeeftFormule</formula>
    </cfRule>
  </conditionalFormatting>
  <conditionalFormatting sqref="B4">
    <cfRule type="expression" dxfId="66" priority="10" stopIfTrue="1">
      <formula>CelHeeftFormule</formula>
    </cfRule>
  </conditionalFormatting>
  <conditionalFormatting sqref="D37:D38 B37:B38 D41">
    <cfRule type="expression" dxfId="65" priority="8" stopIfTrue="1">
      <formula>CelHeeftFormule</formula>
    </cfRule>
  </conditionalFormatting>
  <conditionalFormatting sqref="C37:C38">
    <cfRule type="expression" dxfId="64" priority="7" stopIfTrue="1">
      <formula>CelHeeftFormule</formula>
    </cfRule>
  </conditionalFormatting>
  <conditionalFormatting sqref="D39 B39">
    <cfRule type="expression" dxfId="63" priority="6" stopIfTrue="1">
      <formula>CelHeeftFormule</formula>
    </cfRule>
  </conditionalFormatting>
  <conditionalFormatting sqref="C39">
    <cfRule type="expression" dxfId="62" priority="5" stopIfTrue="1">
      <formula>CelHeeftFormule</formula>
    </cfRule>
  </conditionalFormatting>
  <conditionalFormatting sqref="C41">
    <cfRule type="expression" dxfId="61" priority="4" stopIfTrue="1">
      <formula>CelHeeftFormule</formula>
    </cfRule>
  </conditionalFormatting>
  <conditionalFormatting sqref="C40">
    <cfRule type="expression" dxfId="60" priority="3" stopIfTrue="1">
      <formula>CelHeeftFormule</formula>
    </cfRule>
  </conditionalFormatting>
  <conditionalFormatting sqref="D40">
    <cfRule type="expression" dxfId="59" priority="2" stopIfTrue="1">
      <formula>CelHeeftFormule</formula>
    </cfRule>
  </conditionalFormatting>
  <conditionalFormatting sqref="B16">
    <cfRule type="expression" dxfId="58" priority="1" stopIfTrue="1">
      <formula>CelHeeftFormule</formula>
    </cfRule>
  </conditionalFormatting>
  <hyperlinks>
    <hyperlink ref="B2" location="Inhoudsopgave!A1" display="GO BACK TO TABLE OF CONTENTS" xr:uid="{00000000-0004-0000-0A00-000000000000}"/>
  </hyperlink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37"/>
  <sheetViews>
    <sheetView workbookViewId="0">
      <selection activeCell="B2" sqref="B2"/>
    </sheetView>
  </sheetViews>
  <sheetFormatPr defaultColWidth="9.140625" defaultRowHeight="12.75"/>
  <cols>
    <col min="1" max="1" width="2.85546875" style="1" customWidth="1"/>
    <col min="2" max="2" width="64.85546875" style="1" bestFit="1" customWidth="1"/>
    <col min="3" max="10" width="11.7109375" style="1" customWidth="1"/>
    <col min="11" max="16384" width="9.140625" style="1"/>
  </cols>
  <sheetData>
    <row r="2" spans="2:10" ht="21" customHeight="1">
      <c r="B2" s="13" t="s">
        <v>0</v>
      </c>
    </row>
    <row r="4" spans="2:10">
      <c r="B4" s="14" t="s">
        <v>253</v>
      </c>
    </row>
    <row r="5" spans="2:10" ht="15.75">
      <c r="B5" s="14" t="s">
        <v>321</v>
      </c>
      <c r="C5" s="4"/>
    </row>
    <row r="6" spans="2:10" ht="36">
      <c r="B6" s="36" t="s">
        <v>11</v>
      </c>
      <c r="C6" s="197" t="s">
        <v>156</v>
      </c>
      <c r="D6" s="197" t="s">
        <v>157</v>
      </c>
      <c r="E6" s="198" t="s">
        <v>158</v>
      </c>
      <c r="F6" s="199" t="s">
        <v>83</v>
      </c>
      <c r="G6" s="199" t="s">
        <v>159</v>
      </c>
      <c r="H6" s="198" t="s">
        <v>144</v>
      </c>
      <c r="I6" s="198" t="s">
        <v>145</v>
      </c>
      <c r="J6" s="197" t="s">
        <v>160</v>
      </c>
    </row>
    <row r="7" spans="2:10">
      <c r="B7" s="200" t="s">
        <v>267</v>
      </c>
      <c r="C7" s="201">
        <v>381</v>
      </c>
      <c r="D7" s="201">
        <v>3787</v>
      </c>
      <c r="E7" s="201">
        <v>6</v>
      </c>
      <c r="F7" s="201">
        <v>36</v>
      </c>
      <c r="G7" s="201">
        <v>98</v>
      </c>
      <c r="H7" s="201">
        <v>-923</v>
      </c>
      <c r="I7" s="201">
        <v>329</v>
      </c>
      <c r="J7" s="201">
        <v>3714</v>
      </c>
    </row>
    <row r="8" spans="2:10">
      <c r="B8" s="202" t="s">
        <v>268</v>
      </c>
      <c r="C8" s="201">
        <v>0</v>
      </c>
      <c r="D8" s="201">
        <v>0</v>
      </c>
      <c r="E8" s="201">
        <v>0</v>
      </c>
      <c r="F8" s="201">
        <v>0</v>
      </c>
      <c r="G8" s="201">
        <v>-80</v>
      </c>
      <c r="H8" s="201">
        <v>-134</v>
      </c>
      <c r="I8" s="201">
        <v>0</v>
      </c>
      <c r="J8" s="201">
        <v>-214</v>
      </c>
    </row>
    <row r="9" spans="2:10" ht="13.5" thickBot="1">
      <c r="B9" s="184" t="s">
        <v>269</v>
      </c>
      <c r="C9" s="186">
        <v>381</v>
      </c>
      <c r="D9" s="186">
        <v>3787</v>
      </c>
      <c r="E9" s="186">
        <v>6</v>
      </c>
      <c r="F9" s="186">
        <v>36</v>
      </c>
      <c r="G9" s="186">
        <v>18</v>
      </c>
      <c r="H9" s="186">
        <v>-1057</v>
      </c>
      <c r="I9" s="186">
        <v>329</v>
      </c>
      <c r="J9" s="186">
        <v>3500</v>
      </c>
    </row>
    <row r="10" spans="2:10">
      <c r="B10" s="202" t="s">
        <v>270</v>
      </c>
      <c r="C10" s="201">
        <v>0</v>
      </c>
      <c r="D10" s="201">
        <v>0</v>
      </c>
      <c r="E10" s="201">
        <v>0</v>
      </c>
      <c r="F10" s="201">
        <v>0</v>
      </c>
      <c r="G10" s="201">
        <v>0</v>
      </c>
      <c r="H10" s="201">
        <v>139</v>
      </c>
      <c r="I10" s="201">
        <v>139</v>
      </c>
      <c r="J10" s="201">
        <v>0</v>
      </c>
    </row>
    <row r="11" spans="2:10">
      <c r="B11" s="200" t="s">
        <v>313</v>
      </c>
      <c r="C11" s="201">
        <v>0</v>
      </c>
      <c r="D11" s="201">
        <v>0</v>
      </c>
      <c r="E11" s="201">
        <v>0</v>
      </c>
      <c r="F11" s="201">
        <v>-2</v>
      </c>
      <c r="G11" s="201">
        <v>0</v>
      </c>
      <c r="H11" s="201">
        <v>0</v>
      </c>
      <c r="I11" s="201">
        <v>0</v>
      </c>
      <c r="J11" s="201">
        <v>-2</v>
      </c>
    </row>
    <row r="12" spans="2:10">
      <c r="B12" s="200" t="s">
        <v>314</v>
      </c>
      <c r="C12" s="201">
        <v>0</v>
      </c>
      <c r="D12" s="201">
        <v>0</v>
      </c>
      <c r="E12" s="201">
        <v>0</v>
      </c>
      <c r="F12" s="201">
        <v>-3</v>
      </c>
      <c r="G12" s="201">
        <v>-4</v>
      </c>
      <c r="H12" s="201">
        <v>0</v>
      </c>
      <c r="I12" s="201">
        <v>0</v>
      </c>
      <c r="J12" s="201">
        <v>-7</v>
      </c>
    </row>
    <row r="13" spans="2:10">
      <c r="B13" s="200" t="s">
        <v>315</v>
      </c>
      <c r="C13" s="201">
        <v>0</v>
      </c>
      <c r="D13" s="201">
        <v>0</v>
      </c>
      <c r="E13" s="201">
        <v>0</v>
      </c>
      <c r="F13" s="201">
        <v>0</v>
      </c>
      <c r="G13" s="201">
        <v>0</v>
      </c>
      <c r="H13" s="201">
        <v>0</v>
      </c>
      <c r="I13" s="201">
        <v>0</v>
      </c>
      <c r="J13" s="201">
        <v>0</v>
      </c>
    </row>
    <row r="14" spans="2:10">
      <c r="B14" s="200" t="s">
        <v>58</v>
      </c>
      <c r="C14" s="201">
        <v>0</v>
      </c>
      <c r="D14" s="201">
        <v>0</v>
      </c>
      <c r="E14" s="201">
        <v>0</v>
      </c>
      <c r="F14" s="201">
        <v>0</v>
      </c>
      <c r="G14" s="201">
        <v>0</v>
      </c>
      <c r="H14" s="201">
        <v>2</v>
      </c>
      <c r="I14" s="201">
        <v>0</v>
      </c>
      <c r="J14" s="201">
        <v>2</v>
      </c>
    </row>
    <row r="15" spans="2:10" ht="13.5" thickBot="1">
      <c r="B15" s="184" t="s">
        <v>316</v>
      </c>
      <c r="C15" s="299">
        <v>0</v>
      </c>
      <c r="D15" s="299">
        <v>0</v>
      </c>
      <c r="E15" s="299">
        <v>0</v>
      </c>
      <c r="F15" s="186">
        <v>-5</v>
      </c>
      <c r="G15" s="186">
        <v>-4</v>
      </c>
      <c r="H15" s="186">
        <v>2</v>
      </c>
      <c r="I15" s="299">
        <v>0</v>
      </c>
      <c r="J15" s="186">
        <v>-7</v>
      </c>
    </row>
    <row r="16" spans="2:10">
      <c r="B16" s="200" t="s">
        <v>317</v>
      </c>
      <c r="C16" s="201">
        <v>0</v>
      </c>
      <c r="D16" s="201">
        <v>0</v>
      </c>
      <c r="E16" s="201">
        <v>0</v>
      </c>
      <c r="F16" s="201">
        <v>0</v>
      </c>
      <c r="G16" s="201">
        <v>0</v>
      </c>
      <c r="H16" s="201">
        <v>0</v>
      </c>
      <c r="I16" s="201">
        <v>268</v>
      </c>
      <c r="J16" s="201">
        <v>268</v>
      </c>
    </row>
    <row r="17" spans="2:10">
      <c r="B17" s="203" t="s">
        <v>318</v>
      </c>
      <c r="C17" s="204">
        <v>0</v>
      </c>
      <c r="D17" s="204">
        <v>0</v>
      </c>
      <c r="E17" s="204">
        <v>0</v>
      </c>
      <c r="F17" s="204">
        <v>-5</v>
      </c>
      <c r="G17" s="204">
        <v>-4</v>
      </c>
      <c r="H17" s="204">
        <v>141</v>
      </c>
      <c r="I17" s="204">
        <v>129</v>
      </c>
      <c r="J17" s="204">
        <v>261</v>
      </c>
    </row>
    <row r="18" spans="2:10">
      <c r="B18" s="202" t="s">
        <v>319</v>
      </c>
      <c r="C18" s="201">
        <v>0</v>
      </c>
      <c r="D18" s="201">
        <v>0</v>
      </c>
      <c r="E18" s="201">
        <v>0</v>
      </c>
      <c r="F18" s="201">
        <v>0</v>
      </c>
      <c r="G18" s="201">
        <v>0</v>
      </c>
      <c r="H18" s="201">
        <v>0</v>
      </c>
      <c r="I18" s="201">
        <v>-190</v>
      </c>
      <c r="J18" s="201">
        <v>-190</v>
      </c>
    </row>
    <row r="19" spans="2:10">
      <c r="B19" s="203" t="s">
        <v>320</v>
      </c>
      <c r="C19" s="204">
        <v>0</v>
      </c>
      <c r="D19" s="204">
        <v>0</v>
      </c>
      <c r="E19" s="204">
        <v>0</v>
      </c>
      <c r="F19" s="204">
        <v>-5</v>
      </c>
      <c r="G19" s="204">
        <v>-4</v>
      </c>
      <c r="H19" s="204">
        <v>141</v>
      </c>
      <c r="I19" s="204">
        <v>-61</v>
      </c>
      <c r="J19" s="204">
        <v>71</v>
      </c>
    </row>
    <row r="20" spans="2:10" ht="13.5" thickBot="1">
      <c r="B20" s="184" t="s">
        <v>288</v>
      </c>
      <c r="C20" s="186">
        <v>381</v>
      </c>
      <c r="D20" s="186">
        <v>3787</v>
      </c>
      <c r="E20" s="186">
        <v>6</v>
      </c>
      <c r="F20" s="186">
        <v>31</v>
      </c>
      <c r="G20" s="186">
        <v>14</v>
      </c>
      <c r="H20" s="186">
        <v>-916</v>
      </c>
      <c r="I20" s="186">
        <v>268</v>
      </c>
      <c r="J20" s="186">
        <v>3571</v>
      </c>
    </row>
    <row r="21" spans="2:10" ht="15.75">
      <c r="B21" s="4"/>
      <c r="C21" s="4"/>
    </row>
    <row r="22" spans="2:10" ht="15.75">
      <c r="B22" s="4"/>
      <c r="C22" s="4"/>
    </row>
    <row r="23" spans="2:10" ht="15.75">
      <c r="B23" s="4"/>
      <c r="C23" s="4"/>
    </row>
    <row r="24" spans="2:10" ht="15.75">
      <c r="B24" s="14" t="s">
        <v>322</v>
      </c>
      <c r="C24" s="4"/>
    </row>
    <row r="25" spans="2:10" ht="36">
      <c r="B25" s="36" t="s">
        <v>11</v>
      </c>
      <c r="C25" s="197" t="s">
        <v>156</v>
      </c>
      <c r="D25" s="197" t="s">
        <v>157</v>
      </c>
      <c r="E25" s="198" t="s">
        <v>158</v>
      </c>
      <c r="F25" s="199" t="s">
        <v>83</v>
      </c>
      <c r="G25" s="199" t="s">
        <v>159</v>
      </c>
      <c r="H25" s="198" t="s">
        <v>144</v>
      </c>
      <c r="I25" s="198" t="s">
        <v>145</v>
      </c>
      <c r="J25" s="197" t="s">
        <v>160</v>
      </c>
    </row>
    <row r="26" spans="2:10">
      <c r="B26" s="200" t="s">
        <v>287</v>
      </c>
      <c r="C26" s="201">
        <v>381</v>
      </c>
      <c r="D26" s="201">
        <v>3787</v>
      </c>
      <c r="E26" s="201">
        <v>4</v>
      </c>
      <c r="F26" s="201">
        <v>44</v>
      </c>
      <c r="G26" s="201">
        <v>132</v>
      </c>
      <c r="H26" s="201">
        <v>-1383</v>
      </c>
      <c r="I26" s="201">
        <v>349</v>
      </c>
      <c r="J26" s="201">
        <v>3561</v>
      </c>
    </row>
    <row r="27" spans="2:10">
      <c r="B27" s="202" t="s">
        <v>175</v>
      </c>
      <c r="C27" s="201">
        <v>0</v>
      </c>
      <c r="D27" s="201">
        <v>0</v>
      </c>
      <c r="E27" s="201">
        <v>0</v>
      </c>
      <c r="F27" s="201">
        <v>0</v>
      </c>
      <c r="G27" s="201">
        <v>0</v>
      </c>
      <c r="H27" s="201">
        <v>214</v>
      </c>
      <c r="I27" s="201">
        <v>-214</v>
      </c>
      <c r="J27" s="201">
        <v>0</v>
      </c>
    </row>
    <row r="28" spans="2:10">
      <c r="B28" s="200" t="s">
        <v>313</v>
      </c>
      <c r="C28" s="201">
        <v>0</v>
      </c>
      <c r="D28" s="201">
        <v>0</v>
      </c>
      <c r="E28" s="201">
        <v>0</v>
      </c>
      <c r="F28" s="201">
        <v>-4</v>
      </c>
      <c r="G28" s="201">
        <v>-19</v>
      </c>
      <c r="H28" s="201">
        <v>0</v>
      </c>
      <c r="I28" s="201">
        <v>0</v>
      </c>
      <c r="J28" s="201">
        <v>-23</v>
      </c>
    </row>
    <row r="29" spans="2:10">
      <c r="B29" s="200" t="s">
        <v>314</v>
      </c>
      <c r="C29" s="201">
        <v>0</v>
      </c>
      <c r="D29" s="201">
        <v>0</v>
      </c>
      <c r="E29" s="201">
        <v>0</v>
      </c>
      <c r="F29" s="201">
        <v>-4</v>
      </c>
      <c r="G29" s="201">
        <v>-15</v>
      </c>
      <c r="H29" s="201">
        <v>0</v>
      </c>
      <c r="I29" s="201">
        <v>0</v>
      </c>
      <c r="J29" s="201">
        <v>-19</v>
      </c>
    </row>
    <row r="30" spans="2:10">
      <c r="B30" s="200" t="s">
        <v>315</v>
      </c>
      <c r="C30" s="201">
        <v>0</v>
      </c>
      <c r="D30" s="201">
        <v>0</v>
      </c>
      <c r="E30" s="201">
        <v>2</v>
      </c>
      <c r="F30" s="201">
        <v>0</v>
      </c>
      <c r="G30" s="201">
        <v>0</v>
      </c>
      <c r="H30" s="201">
        <v>-1</v>
      </c>
      <c r="I30" s="201">
        <v>0</v>
      </c>
      <c r="J30" s="201">
        <v>1</v>
      </c>
    </row>
    <row r="31" spans="2:10">
      <c r="B31" s="200" t="s">
        <v>58</v>
      </c>
      <c r="C31" s="201">
        <v>0</v>
      </c>
      <c r="D31" s="201">
        <v>0</v>
      </c>
      <c r="E31" s="201">
        <v>0</v>
      </c>
      <c r="F31" s="201">
        <v>0</v>
      </c>
      <c r="G31" s="201">
        <v>0</v>
      </c>
      <c r="H31" s="201">
        <v>0</v>
      </c>
      <c r="I31" s="201">
        <v>0</v>
      </c>
      <c r="J31" s="201">
        <v>0</v>
      </c>
    </row>
    <row r="32" spans="2:10" ht="13.5" thickBot="1">
      <c r="B32" s="184" t="s">
        <v>316</v>
      </c>
      <c r="C32" s="299">
        <v>0</v>
      </c>
      <c r="D32" s="299">
        <v>0</v>
      </c>
      <c r="E32" s="299">
        <v>2</v>
      </c>
      <c r="F32" s="186">
        <v>-8</v>
      </c>
      <c r="G32" s="186">
        <v>-34</v>
      </c>
      <c r="H32" s="186">
        <v>-1</v>
      </c>
      <c r="I32" s="299">
        <v>0</v>
      </c>
      <c r="J32" s="186">
        <v>-41</v>
      </c>
    </row>
    <row r="33" spans="2:10">
      <c r="B33" s="200" t="s">
        <v>323</v>
      </c>
      <c r="C33" s="201">
        <v>0</v>
      </c>
      <c r="D33" s="201">
        <v>0</v>
      </c>
      <c r="E33" s="201">
        <v>0</v>
      </c>
      <c r="F33" s="201">
        <v>0</v>
      </c>
      <c r="G33" s="201">
        <v>0</v>
      </c>
      <c r="H33" s="201">
        <v>0</v>
      </c>
      <c r="I33" s="201">
        <v>329</v>
      </c>
      <c r="J33" s="201">
        <v>329</v>
      </c>
    </row>
    <row r="34" spans="2:10">
      <c r="B34" s="203" t="s">
        <v>324</v>
      </c>
      <c r="C34" s="204">
        <v>0</v>
      </c>
      <c r="D34" s="204">
        <v>0</v>
      </c>
      <c r="E34" s="204">
        <v>2</v>
      </c>
      <c r="F34" s="204">
        <v>-8</v>
      </c>
      <c r="G34" s="204">
        <v>-34</v>
      </c>
      <c r="H34" s="204">
        <v>213</v>
      </c>
      <c r="I34" s="204">
        <v>115</v>
      </c>
      <c r="J34" s="204">
        <v>288</v>
      </c>
    </row>
    <row r="35" spans="2:10">
      <c r="B35" s="202" t="s">
        <v>319</v>
      </c>
      <c r="C35" s="201">
        <v>0</v>
      </c>
      <c r="D35" s="201">
        <v>0</v>
      </c>
      <c r="E35" s="201">
        <v>0</v>
      </c>
      <c r="F35" s="201">
        <v>0</v>
      </c>
      <c r="G35" s="201">
        <v>0</v>
      </c>
      <c r="H35" s="201">
        <v>0</v>
      </c>
      <c r="I35" s="201">
        <v>135</v>
      </c>
      <c r="J35" s="201">
        <v>-135</v>
      </c>
    </row>
    <row r="36" spans="2:10">
      <c r="B36" s="203" t="s">
        <v>325</v>
      </c>
      <c r="C36" s="204">
        <v>0</v>
      </c>
      <c r="D36" s="204">
        <v>0</v>
      </c>
      <c r="E36" s="204">
        <v>2</v>
      </c>
      <c r="F36" s="204">
        <v>-8</v>
      </c>
      <c r="G36" s="204">
        <v>-34</v>
      </c>
      <c r="H36" s="204">
        <v>213</v>
      </c>
      <c r="I36" s="204">
        <v>-20</v>
      </c>
      <c r="J36" s="204">
        <v>153</v>
      </c>
    </row>
    <row r="37" spans="2:10" ht="13.5" thickBot="1">
      <c r="B37" s="184" t="s">
        <v>288</v>
      </c>
      <c r="C37" s="186">
        <v>381</v>
      </c>
      <c r="D37" s="186">
        <v>3787</v>
      </c>
      <c r="E37" s="186">
        <v>6</v>
      </c>
      <c r="F37" s="186">
        <v>36</v>
      </c>
      <c r="G37" s="186">
        <v>98</v>
      </c>
      <c r="H37" s="186">
        <v>-923</v>
      </c>
      <c r="I37" s="186">
        <v>329</v>
      </c>
      <c r="J37" s="186">
        <v>3714</v>
      </c>
    </row>
  </sheetData>
  <conditionalFormatting sqref="B5:C5">
    <cfRule type="expression" dxfId="57" priority="105" stopIfTrue="1">
      <formula>CelHeeftFormule</formula>
    </cfRule>
  </conditionalFormatting>
  <conditionalFormatting sqref="B21:C23">
    <cfRule type="expression" dxfId="56" priority="91" stopIfTrue="1">
      <formula>CelHeeftFormule</formula>
    </cfRule>
  </conditionalFormatting>
  <conditionalFormatting sqref="J12">
    <cfRule type="expression" dxfId="55" priority="43" stopIfTrue="1">
      <formula>CelHeeftFormule</formula>
    </cfRule>
  </conditionalFormatting>
  <conditionalFormatting sqref="I8">
    <cfRule type="expression" dxfId="54" priority="35" stopIfTrue="1">
      <formula>CelHeeftFormule</formula>
    </cfRule>
  </conditionalFormatting>
  <conditionalFormatting sqref="C7:J7 C8:H8 J8">
    <cfRule type="expression" dxfId="53" priority="90" stopIfTrue="1">
      <formula>CelHeeftFormule</formula>
    </cfRule>
  </conditionalFormatting>
  <conditionalFormatting sqref="B8">
    <cfRule type="expression" dxfId="52" priority="89" stopIfTrue="1">
      <formula>CelHeeftFormule</formula>
    </cfRule>
  </conditionalFormatting>
  <conditionalFormatting sqref="C6:D6 J6">
    <cfRule type="expression" dxfId="51" priority="78" stopIfTrue="1">
      <formula>CelHeeftFormule</formula>
    </cfRule>
  </conditionalFormatting>
  <conditionalFormatting sqref="B4">
    <cfRule type="expression" dxfId="50" priority="66" stopIfTrue="1">
      <formula>CelHeeftFormule</formula>
    </cfRule>
  </conditionalFormatting>
  <conditionalFormatting sqref="B6">
    <cfRule type="expression" dxfId="49" priority="65" stopIfTrue="1">
      <formula>CelHeeftFormule</formula>
    </cfRule>
  </conditionalFormatting>
  <conditionalFormatting sqref="H16">
    <cfRule type="expression" dxfId="48" priority="36" stopIfTrue="1">
      <formula>CelHeeftFormule</formula>
    </cfRule>
  </conditionalFormatting>
  <conditionalFormatting sqref="J13">
    <cfRule type="expression" dxfId="47" priority="31" stopIfTrue="1">
      <formula>CelHeeftFormule</formula>
    </cfRule>
  </conditionalFormatting>
  <conditionalFormatting sqref="C10:E10 H10:I10">
    <cfRule type="expression" dxfId="46" priority="60" stopIfTrue="1">
      <formula>CelHeeftFormule</formula>
    </cfRule>
  </conditionalFormatting>
  <conditionalFormatting sqref="B24:C24">
    <cfRule type="expression" dxfId="45" priority="30" stopIfTrue="1">
      <formula>CelHeeftFormule</formula>
    </cfRule>
  </conditionalFormatting>
  <conditionalFormatting sqref="C13:H13">
    <cfRule type="expression" dxfId="44" priority="58" stopIfTrue="1">
      <formula>CelHeeftFormule</formula>
    </cfRule>
  </conditionalFormatting>
  <conditionalFormatting sqref="C34:J34">
    <cfRule type="expression" dxfId="43" priority="20" stopIfTrue="1">
      <formula>CelHeeftFormule</formula>
    </cfRule>
  </conditionalFormatting>
  <conditionalFormatting sqref="G33">
    <cfRule type="expression" dxfId="42" priority="9" stopIfTrue="1">
      <formula>CelHeeftFormule</formula>
    </cfRule>
  </conditionalFormatting>
  <conditionalFormatting sqref="C14:J14">
    <cfRule type="expression" dxfId="41" priority="56" stopIfTrue="1">
      <formula>CelHeeftFormule</formula>
    </cfRule>
  </conditionalFormatting>
  <conditionalFormatting sqref="B35">
    <cfRule type="expression" dxfId="40" priority="18" stopIfTrue="1">
      <formula>CelHeeftFormule</formula>
    </cfRule>
  </conditionalFormatting>
  <conditionalFormatting sqref="J16">
    <cfRule type="expression" dxfId="39" priority="54" stopIfTrue="1">
      <formula>CelHeeftFormule</formula>
    </cfRule>
  </conditionalFormatting>
  <conditionalFormatting sqref="C16:F16 I16">
    <cfRule type="expression" dxfId="38" priority="53" stopIfTrue="1">
      <formula>CelHeeftFormule</formula>
    </cfRule>
  </conditionalFormatting>
  <conditionalFormatting sqref="C17:J17">
    <cfRule type="expression" dxfId="37" priority="52" stopIfTrue="1">
      <formula>CelHeeftFormule</formula>
    </cfRule>
  </conditionalFormatting>
  <conditionalFormatting sqref="C29:H29">
    <cfRule type="expression" dxfId="36" priority="14" stopIfTrue="1">
      <formula>CelHeeftFormule</formula>
    </cfRule>
  </conditionalFormatting>
  <conditionalFormatting sqref="C19:J19">
    <cfRule type="expression" dxfId="35" priority="47" stopIfTrue="1">
      <formula>CelHeeftFormule</formula>
    </cfRule>
  </conditionalFormatting>
  <conditionalFormatting sqref="C18:J18">
    <cfRule type="expression" dxfId="34" priority="50" stopIfTrue="1">
      <formula>CelHeeftFormule</formula>
    </cfRule>
  </conditionalFormatting>
  <conditionalFormatting sqref="B18">
    <cfRule type="expression" dxfId="33" priority="49" stopIfTrue="1">
      <formula>CelHeeftFormule</formula>
    </cfRule>
  </conditionalFormatting>
  <conditionalFormatting sqref="F27">
    <cfRule type="expression" dxfId="32" priority="11" stopIfTrue="1">
      <formula>CelHeeftFormule</formula>
    </cfRule>
  </conditionalFormatting>
  <conditionalFormatting sqref="B10">
    <cfRule type="expression" dxfId="31" priority="44" stopIfTrue="1">
      <formula>CelHeeftFormule</formula>
    </cfRule>
  </conditionalFormatting>
  <conditionalFormatting sqref="C11:I11">
    <cfRule type="expression" dxfId="30" priority="40" stopIfTrue="1">
      <formula>CelHeeftFormule</formula>
    </cfRule>
  </conditionalFormatting>
  <conditionalFormatting sqref="J11">
    <cfRule type="expression" dxfId="29" priority="41" stopIfTrue="1">
      <formula>CelHeeftFormule</formula>
    </cfRule>
  </conditionalFormatting>
  <conditionalFormatting sqref="C12:H12">
    <cfRule type="expression" dxfId="28" priority="42" stopIfTrue="1">
      <formula>CelHeeftFormule</formula>
    </cfRule>
  </conditionalFormatting>
  <conditionalFormatting sqref="J30">
    <cfRule type="expression" dxfId="27" priority="3" stopIfTrue="1">
      <formula>CelHeeftFormule</formula>
    </cfRule>
  </conditionalFormatting>
  <conditionalFormatting sqref="H31">
    <cfRule type="expression" dxfId="26" priority="1" stopIfTrue="1">
      <formula>CelHeeftFormule</formula>
    </cfRule>
  </conditionalFormatting>
  <conditionalFormatting sqref="F10">
    <cfRule type="expression" dxfId="25" priority="39" stopIfTrue="1">
      <formula>CelHeeftFormule</formula>
    </cfRule>
  </conditionalFormatting>
  <conditionalFormatting sqref="G10">
    <cfRule type="expression" dxfId="24" priority="38" stopIfTrue="1">
      <formula>CelHeeftFormule</formula>
    </cfRule>
  </conditionalFormatting>
  <conditionalFormatting sqref="G16">
    <cfRule type="expression" dxfId="23" priority="37" stopIfTrue="1">
      <formula>CelHeeftFormule</formula>
    </cfRule>
  </conditionalFormatting>
  <conditionalFormatting sqref="I12">
    <cfRule type="expression" dxfId="22" priority="34" stopIfTrue="1">
      <formula>CelHeeftFormule</formula>
    </cfRule>
  </conditionalFormatting>
  <conditionalFormatting sqref="I13">
    <cfRule type="expression" dxfId="21" priority="33" stopIfTrue="1">
      <formula>CelHeeftFormule</formula>
    </cfRule>
  </conditionalFormatting>
  <conditionalFormatting sqref="J10">
    <cfRule type="expression" dxfId="20" priority="32" stopIfTrue="1">
      <formula>CelHeeftFormule</formula>
    </cfRule>
  </conditionalFormatting>
  <conditionalFormatting sqref="C26:J26">
    <cfRule type="expression" dxfId="19" priority="29" stopIfTrue="1">
      <formula>CelHeeftFormule</formula>
    </cfRule>
  </conditionalFormatting>
  <conditionalFormatting sqref="B25">
    <cfRule type="expression" dxfId="18" priority="26" stopIfTrue="1">
      <formula>CelHeeftFormule</formula>
    </cfRule>
  </conditionalFormatting>
  <conditionalFormatting sqref="C25:D25 J25">
    <cfRule type="expression" dxfId="17" priority="27" stopIfTrue="1">
      <formula>CelHeeftFormule</formula>
    </cfRule>
  </conditionalFormatting>
  <conditionalFormatting sqref="C27:D27 H27:I27">
    <cfRule type="expression" dxfId="16" priority="25" stopIfTrue="1">
      <formula>CelHeeftFormule</formula>
    </cfRule>
  </conditionalFormatting>
  <conditionalFormatting sqref="C30:H30">
    <cfRule type="expression" dxfId="15" priority="24" stopIfTrue="1">
      <formula>CelHeeftFormule</formula>
    </cfRule>
  </conditionalFormatting>
  <conditionalFormatting sqref="C31:G31 I31:J31">
    <cfRule type="expression" dxfId="14" priority="23" stopIfTrue="1">
      <formula>CelHeeftFormule</formula>
    </cfRule>
  </conditionalFormatting>
  <conditionalFormatting sqref="J33">
    <cfRule type="expression" dxfId="13" priority="22" stopIfTrue="1">
      <formula>CelHeeftFormule</formula>
    </cfRule>
  </conditionalFormatting>
  <conditionalFormatting sqref="C33:F33 I33">
    <cfRule type="expression" dxfId="12" priority="21" stopIfTrue="1">
      <formula>CelHeeftFormule</formula>
    </cfRule>
  </conditionalFormatting>
  <conditionalFormatting sqref="C36:J36">
    <cfRule type="expression" dxfId="11" priority="17" stopIfTrue="1">
      <formula>CelHeeftFormule</formula>
    </cfRule>
  </conditionalFormatting>
  <conditionalFormatting sqref="C35:J35">
    <cfRule type="expression" dxfId="10" priority="19" stopIfTrue="1">
      <formula>CelHeeftFormule</formula>
    </cfRule>
  </conditionalFormatting>
  <conditionalFormatting sqref="B27">
    <cfRule type="expression" dxfId="9" priority="16" stopIfTrue="1">
      <formula>CelHeeftFormule</formula>
    </cfRule>
  </conditionalFormatting>
  <conditionalFormatting sqref="C28:I28">
    <cfRule type="expression" dxfId="8" priority="12" stopIfTrue="1">
      <formula>CelHeeftFormule</formula>
    </cfRule>
  </conditionalFormatting>
  <conditionalFormatting sqref="J29">
    <cfRule type="expression" dxfId="7" priority="15" stopIfTrue="1">
      <formula>CelHeeftFormule</formula>
    </cfRule>
  </conditionalFormatting>
  <conditionalFormatting sqref="J28">
    <cfRule type="expression" dxfId="6" priority="13" stopIfTrue="1">
      <formula>CelHeeftFormule</formula>
    </cfRule>
  </conditionalFormatting>
  <conditionalFormatting sqref="G27">
    <cfRule type="expression" dxfId="5" priority="10" stopIfTrue="1">
      <formula>CelHeeftFormule</formula>
    </cfRule>
  </conditionalFormatting>
  <conditionalFormatting sqref="H33">
    <cfRule type="expression" dxfId="4" priority="8" stopIfTrue="1">
      <formula>CelHeeftFormule</formula>
    </cfRule>
  </conditionalFormatting>
  <conditionalFormatting sqref="I30">
    <cfRule type="expression" dxfId="3" priority="5" stopIfTrue="1">
      <formula>CelHeeftFormule</formula>
    </cfRule>
  </conditionalFormatting>
  <conditionalFormatting sqref="I29">
    <cfRule type="expression" dxfId="2" priority="6" stopIfTrue="1">
      <formula>CelHeeftFormule</formula>
    </cfRule>
  </conditionalFormatting>
  <conditionalFormatting sqref="J27">
    <cfRule type="expression" dxfId="1" priority="4" stopIfTrue="1">
      <formula>CelHeeftFormule</formula>
    </cfRule>
  </conditionalFormatting>
  <conditionalFormatting sqref="E27">
    <cfRule type="expression" dxfId="0" priority="2" stopIfTrue="1">
      <formula>CelHeeftFormule</formula>
    </cfRule>
  </conditionalFormatting>
  <hyperlinks>
    <hyperlink ref="B2" location="Inhoudsopgave!A1" display="GO BACK TO TABLE OF CONTENTS" xr:uid="{00000000-0004-0000-0B00-000000000000}"/>
  </hyperlinks>
  <pageMargins left="0.7" right="0.7" top="0.75" bottom="0.75" header="0.3" footer="0.3"/>
  <pageSetup paperSize="9" scale="8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zoomScaleNormal="100" workbookViewId="0">
      <selection activeCell="B29" sqref="B29"/>
    </sheetView>
  </sheetViews>
  <sheetFormatPr defaultColWidth="9.140625" defaultRowHeight="12.75"/>
  <cols>
    <col min="1" max="1" width="2.85546875" style="1" customWidth="1"/>
    <col min="2" max="2" width="44.28515625" style="1" bestFit="1" customWidth="1"/>
    <col min="3" max="3" width="13.5703125" style="1" customWidth="1"/>
    <col min="4" max="4" width="14" style="1" bestFit="1" customWidth="1"/>
    <col min="5" max="5" width="14" style="1" customWidth="1"/>
    <col min="6" max="6" width="15.85546875" style="1" bestFit="1" customWidth="1"/>
    <col min="7" max="16384" width="9.140625" style="1"/>
  </cols>
  <sheetData>
    <row r="1" spans="1:6">
      <c r="B1" s="11"/>
      <c r="C1" s="231"/>
    </row>
    <row r="2" spans="1:6" ht="21" customHeight="1">
      <c r="A2" s="12"/>
      <c r="B2" s="13" t="s">
        <v>0</v>
      </c>
      <c r="C2" s="239"/>
    </row>
    <row r="4" spans="1:6" ht="15.75">
      <c r="B4" s="14"/>
      <c r="C4" s="14"/>
      <c r="D4" s="4"/>
      <c r="E4" s="4"/>
    </row>
    <row r="5" spans="1:6" ht="15.75">
      <c r="B5" s="4"/>
      <c r="C5" s="4"/>
      <c r="D5" s="4"/>
      <c r="E5" s="4"/>
    </row>
    <row r="6" spans="1:6" ht="24">
      <c r="B6" s="300" t="s">
        <v>329</v>
      </c>
      <c r="C6" s="28" t="s">
        <v>273</v>
      </c>
      <c r="D6" s="29" t="s">
        <v>187</v>
      </c>
      <c r="E6" s="29" t="s">
        <v>186</v>
      </c>
      <c r="F6" s="301" t="s">
        <v>330</v>
      </c>
    </row>
    <row r="7" spans="1:6" ht="21" customHeight="1">
      <c r="B7" s="302" t="s">
        <v>331</v>
      </c>
      <c r="C7" s="16"/>
      <c r="D7" s="5"/>
      <c r="E7" s="5"/>
    </row>
    <row r="8" spans="1:6">
      <c r="B8" s="17" t="s">
        <v>332</v>
      </c>
      <c r="C8" s="19">
        <v>-1</v>
      </c>
      <c r="D8" s="309">
        <v>0</v>
      </c>
      <c r="E8" s="309">
        <v>-3</v>
      </c>
      <c r="F8" s="312" t="s">
        <v>353</v>
      </c>
    </row>
    <row r="9" spans="1:6">
      <c r="B9" s="17" t="s">
        <v>333</v>
      </c>
      <c r="C9" s="19">
        <v>18</v>
      </c>
      <c r="D9" s="20">
        <v>19</v>
      </c>
      <c r="E9" s="309">
        <v>17</v>
      </c>
      <c r="F9" s="20"/>
    </row>
    <row r="10" spans="1:6">
      <c r="B10" s="18" t="s">
        <v>334</v>
      </c>
      <c r="C10" s="19">
        <v>-22</v>
      </c>
      <c r="D10" s="20">
        <v>-24</v>
      </c>
      <c r="E10" s="309">
        <v>-24</v>
      </c>
      <c r="F10" s="26"/>
    </row>
    <row r="11" spans="1:6">
      <c r="B11" s="18" t="s">
        <v>335</v>
      </c>
      <c r="C11" s="19">
        <v>12</v>
      </c>
      <c r="D11" s="20">
        <v>10</v>
      </c>
      <c r="E11" s="309">
        <v>7</v>
      </c>
      <c r="F11" s="26"/>
    </row>
    <row r="12" spans="1:6">
      <c r="B12" s="18" t="s">
        <v>336</v>
      </c>
      <c r="C12" s="19">
        <v>-11</v>
      </c>
      <c r="D12" s="20">
        <v>-8</v>
      </c>
      <c r="E12" s="309">
        <v>-13</v>
      </c>
      <c r="F12" s="26"/>
    </row>
    <row r="13" spans="1:6">
      <c r="B13" s="18" t="s">
        <v>337</v>
      </c>
      <c r="C13" s="19">
        <v>1488</v>
      </c>
      <c r="D13" s="20">
        <v>1442</v>
      </c>
      <c r="E13" s="20">
        <v>1409</v>
      </c>
      <c r="F13" s="20">
        <v>1500</v>
      </c>
    </row>
    <row r="14" spans="1:6" ht="23.25" customHeight="1">
      <c r="B14" s="302" t="s">
        <v>338</v>
      </c>
      <c r="C14" s="23"/>
      <c r="D14" s="17"/>
      <c r="E14" s="17"/>
      <c r="F14" s="17"/>
    </row>
    <row r="15" spans="1:6">
      <c r="B15" s="18" t="s">
        <v>339</v>
      </c>
      <c r="C15" s="306">
        <v>0.37</v>
      </c>
      <c r="D15" s="310">
        <v>0.33</v>
      </c>
      <c r="E15" s="310">
        <v>0.27</v>
      </c>
      <c r="F15" s="310">
        <v>0.45</v>
      </c>
    </row>
    <row r="16" spans="1:6">
      <c r="B16" s="18" t="s">
        <v>340</v>
      </c>
      <c r="C16" s="307">
        <v>0.49</v>
      </c>
      <c r="D16" s="25" t="s">
        <v>347</v>
      </c>
      <c r="E16" s="310">
        <v>0.4</v>
      </c>
      <c r="F16" s="310" t="s">
        <v>348</v>
      </c>
    </row>
    <row r="17" spans="2:6" s="303" customFormat="1" ht="19.5" customHeight="1">
      <c r="B17" s="302" t="s">
        <v>356</v>
      </c>
      <c r="C17" s="304"/>
      <c r="D17" s="305"/>
      <c r="E17" s="305"/>
      <c r="F17" s="305"/>
    </row>
    <row r="18" spans="2:6">
      <c r="B18" s="18" t="s">
        <v>341</v>
      </c>
      <c r="C18" s="21">
        <v>-20</v>
      </c>
      <c r="D18" s="20">
        <v>-14</v>
      </c>
      <c r="E18" s="20">
        <v>-2</v>
      </c>
      <c r="F18" s="312" t="s">
        <v>352</v>
      </c>
    </row>
    <row r="19" spans="2:6">
      <c r="B19" s="18" t="s">
        <v>342</v>
      </c>
      <c r="C19" s="21">
        <v>7.4</v>
      </c>
      <c r="D19" s="22">
        <v>7.7</v>
      </c>
      <c r="E19" s="22">
        <v>7.6</v>
      </c>
      <c r="F19" s="22">
        <v>8</v>
      </c>
    </row>
    <row r="20" spans="2:6">
      <c r="B20" s="18" t="s">
        <v>343</v>
      </c>
      <c r="C20" s="21">
        <v>7.2</v>
      </c>
      <c r="D20" s="22">
        <v>7.4</v>
      </c>
      <c r="E20" s="22">
        <v>7.4</v>
      </c>
      <c r="F20" s="22">
        <v>8</v>
      </c>
    </row>
    <row r="21" spans="2:6" ht="15.75" customHeight="1">
      <c r="B21" s="302" t="s">
        <v>344</v>
      </c>
      <c r="C21" s="304"/>
      <c r="D21" s="305"/>
      <c r="E21" s="305"/>
      <c r="F21" s="305"/>
    </row>
    <row r="22" spans="2:6">
      <c r="B22" s="18" t="s">
        <v>345</v>
      </c>
      <c r="C22" s="308">
        <v>7.5999999999999998E-2</v>
      </c>
      <c r="D22" s="311">
        <v>8.5000000000000006E-2</v>
      </c>
      <c r="E22" s="311">
        <v>8.6999999999999994E-2</v>
      </c>
      <c r="F22" s="311">
        <v>0.08</v>
      </c>
    </row>
    <row r="23" spans="2:6" ht="15.75" customHeight="1">
      <c r="B23" s="302" t="s">
        <v>346</v>
      </c>
      <c r="C23" s="304"/>
      <c r="D23" s="310"/>
      <c r="E23" s="310"/>
      <c r="F23" s="310"/>
    </row>
    <row r="24" spans="2:6">
      <c r="B24" s="18" t="s">
        <v>25</v>
      </c>
      <c r="C24" s="308">
        <v>0.58699999999999997</v>
      </c>
      <c r="D24" s="311">
        <v>0.56699999999999995</v>
      </c>
      <c r="E24" s="311">
        <v>0.55400000000000005</v>
      </c>
      <c r="F24" s="311" t="s">
        <v>349</v>
      </c>
    </row>
    <row r="25" spans="2:6">
      <c r="B25" s="18" t="s">
        <v>98</v>
      </c>
      <c r="C25" s="308">
        <v>0.35499999999999998</v>
      </c>
      <c r="D25" s="311">
        <v>0.34300000000000003</v>
      </c>
      <c r="E25" s="311">
        <v>0.34100000000000003</v>
      </c>
      <c r="F25" s="311" t="s">
        <v>350</v>
      </c>
    </row>
    <row r="26" spans="2:6">
      <c r="B26" s="18" t="s">
        <v>101</v>
      </c>
      <c r="C26" s="308">
        <v>5.5E-2</v>
      </c>
      <c r="D26" s="311">
        <v>5.1999999999999998E-2</v>
      </c>
      <c r="E26" s="311">
        <v>5.5E-2</v>
      </c>
      <c r="F26" s="311" t="s">
        <v>351</v>
      </c>
    </row>
  </sheetData>
  <conditionalFormatting sqref="C17:E18 C15:D16">
    <cfRule type="expression" dxfId="815" priority="59" stopIfTrue="1">
      <formula>CelHeeftFormule</formula>
    </cfRule>
  </conditionalFormatting>
  <conditionalFormatting sqref="B4:E5">
    <cfRule type="expression" dxfId="814" priority="58" stopIfTrue="1">
      <formula>CelHeeftFormule</formula>
    </cfRule>
  </conditionalFormatting>
  <conditionalFormatting sqref="B8:B9">
    <cfRule type="expression" dxfId="813" priority="54" stopIfTrue="1">
      <formula>CelHeeftFormule</formula>
    </cfRule>
  </conditionalFormatting>
  <conditionalFormatting sqref="C6">
    <cfRule type="expression" dxfId="812" priority="48" stopIfTrue="1">
      <formula>CelHeeftFormule</formula>
    </cfRule>
  </conditionalFormatting>
  <conditionalFormatting sqref="E6">
    <cfRule type="expression" dxfId="811" priority="51" stopIfTrue="1">
      <formula>CelHeeftFormule</formula>
    </cfRule>
  </conditionalFormatting>
  <conditionalFormatting sqref="E14 E7">
    <cfRule type="expression" dxfId="810" priority="50" stopIfTrue="1">
      <formula>CelHeeftFormule</formula>
    </cfRule>
  </conditionalFormatting>
  <conditionalFormatting sqref="C8:C9">
    <cfRule type="expression" dxfId="809" priority="45" stopIfTrue="1">
      <formula>CelHeeftFormule</formula>
    </cfRule>
  </conditionalFormatting>
  <conditionalFormatting sqref="C14">
    <cfRule type="expression" dxfId="808" priority="46" stopIfTrue="1">
      <formula>CelHeeftFormule</formula>
    </cfRule>
  </conditionalFormatting>
  <conditionalFormatting sqref="C6">
    <cfRule type="expression" dxfId="807" priority="47" stopIfTrue="1">
      <formula>CelHeeftFormule</formula>
    </cfRule>
  </conditionalFormatting>
  <conditionalFormatting sqref="C7">
    <cfRule type="expression" dxfId="806" priority="44" stopIfTrue="1">
      <formula>CelHeeftFormule</formula>
    </cfRule>
  </conditionalFormatting>
  <conditionalFormatting sqref="C7">
    <cfRule type="expression" dxfId="805" priority="43" stopIfTrue="1">
      <formula>CelHeeftFormule</formula>
    </cfRule>
  </conditionalFormatting>
  <conditionalFormatting sqref="D8:D9">
    <cfRule type="expression" dxfId="804" priority="40" stopIfTrue="1">
      <formula>CelHeeftFormule</formula>
    </cfRule>
  </conditionalFormatting>
  <conditionalFormatting sqref="D6">
    <cfRule type="expression" dxfId="803" priority="42" stopIfTrue="1">
      <formula>CelHeeftFormule</formula>
    </cfRule>
  </conditionalFormatting>
  <conditionalFormatting sqref="D14 D7">
    <cfRule type="expression" dxfId="802" priority="41" stopIfTrue="1">
      <formula>CelHeeftFormule</formula>
    </cfRule>
  </conditionalFormatting>
  <conditionalFormatting sqref="B6">
    <cfRule type="expression" dxfId="801" priority="37" stopIfTrue="1">
      <formula>CelHeeftFormule</formula>
    </cfRule>
  </conditionalFormatting>
  <conditionalFormatting sqref="F6">
    <cfRule type="expression" dxfId="800" priority="36" stopIfTrue="1">
      <formula>CelHeeftFormule</formula>
    </cfRule>
  </conditionalFormatting>
  <conditionalFormatting sqref="F10 F17:F18">
    <cfRule type="expression" dxfId="799" priority="28" stopIfTrue="1">
      <formula>CelHeeftFormule</formula>
    </cfRule>
  </conditionalFormatting>
  <conditionalFormatting sqref="F9">
    <cfRule type="expression" dxfId="798" priority="26" stopIfTrue="1">
      <formula>CelHeeftFormule</formula>
    </cfRule>
  </conditionalFormatting>
  <conditionalFormatting sqref="F14">
    <cfRule type="expression" dxfId="797" priority="27" stopIfTrue="1">
      <formula>CelHeeftFormule</formula>
    </cfRule>
  </conditionalFormatting>
  <conditionalFormatting sqref="F12">
    <cfRule type="expression" dxfId="796" priority="25" stopIfTrue="1">
      <formula>CelHeeftFormule</formula>
    </cfRule>
  </conditionalFormatting>
  <conditionalFormatting sqref="F11">
    <cfRule type="expression" dxfId="795" priority="23" stopIfTrue="1">
      <formula>CelHeeftFormule</formula>
    </cfRule>
  </conditionalFormatting>
  <conditionalFormatting sqref="C21:E21 C22">
    <cfRule type="expression" dxfId="794" priority="21" stopIfTrue="1">
      <formula>CelHeeftFormule</formula>
    </cfRule>
  </conditionalFormatting>
  <conditionalFormatting sqref="F21">
    <cfRule type="expression" dxfId="793" priority="19" stopIfTrue="1">
      <formula>CelHeeftFormule</formula>
    </cfRule>
  </conditionalFormatting>
  <conditionalFormatting sqref="C23:C24">
    <cfRule type="expression" dxfId="792" priority="17" stopIfTrue="1">
      <formula>CelHeeftFormule</formula>
    </cfRule>
  </conditionalFormatting>
  <conditionalFormatting sqref="C25">
    <cfRule type="expression" dxfId="791" priority="15" stopIfTrue="1">
      <formula>CelHeeftFormule</formula>
    </cfRule>
  </conditionalFormatting>
  <conditionalFormatting sqref="C26">
    <cfRule type="expression" dxfId="790" priority="13" stopIfTrue="1">
      <formula>CelHeeftFormule</formula>
    </cfRule>
  </conditionalFormatting>
  <conditionalFormatting sqref="C10:C13">
    <cfRule type="expression" dxfId="789" priority="11" stopIfTrue="1">
      <formula>CelHeeftFormule</formula>
    </cfRule>
  </conditionalFormatting>
  <conditionalFormatting sqref="C19:C20">
    <cfRule type="expression" dxfId="788" priority="10" stopIfTrue="1">
      <formula>CelHeeftFormule</formula>
    </cfRule>
  </conditionalFormatting>
  <conditionalFormatting sqref="D10:D12">
    <cfRule type="expression" dxfId="787" priority="9" stopIfTrue="1">
      <formula>CelHeeftFormule</formula>
    </cfRule>
  </conditionalFormatting>
  <conditionalFormatting sqref="D13">
    <cfRule type="expression" dxfId="786" priority="8" stopIfTrue="1">
      <formula>CelHeeftFormule</formula>
    </cfRule>
  </conditionalFormatting>
  <conditionalFormatting sqref="E8:E12">
    <cfRule type="expression" dxfId="785" priority="7" stopIfTrue="1">
      <formula>CelHeeftFormule</formula>
    </cfRule>
  </conditionalFormatting>
  <conditionalFormatting sqref="E15:F16">
    <cfRule type="expression" dxfId="784" priority="6" stopIfTrue="1">
      <formula>CelHeeftFormule</formula>
    </cfRule>
  </conditionalFormatting>
  <conditionalFormatting sqref="D22:F26">
    <cfRule type="expression" dxfId="783" priority="5" stopIfTrue="1">
      <formula>CelHeeftFormule</formula>
    </cfRule>
  </conditionalFormatting>
  <conditionalFormatting sqref="D19:F20">
    <cfRule type="expression" dxfId="782" priority="4" stopIfTrue="1">
      <formula>CelHeeftFormule</formula>
    </cfRule>
  </conditionalFormatting>
  <conditionalFormatting sqref="E13:F13">
    <cfRule type="expression" dxfId="781" priority="2" stopIfTrue="1">
      <formula>CelHeeftFormule</formula>
    </cfRule>
  </conditionalFormatting>
  <conditionalFormatting sqref="F8">
    <cfRule type="expression" dxfId="780" priority="1" stopIfTrue="1">
      <formula>CelHeeftFormule</formula>
    </cfRule>
  </conditionalFormatting>
  <hyperlinks>
    <hyperlink ref="B2" location="Inhoudsopgave!A1" display="GO BACK TO TABLE OF CONTENTS" xr:uid="{00000000-0004-0000-0100-000000000000}"/>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
  <sheetViews>
    <sheetView zoomScaleNormal="100" workbookViewId="0">
      <selection activeCell="F26" sqref="F26"/>
    </sheetView>
  </sheetViews>
  <sheetFormatPr defaultColWidth="9.140625" defaultRowHeight="12.75"/>
  <cols>
    <col min="1" max="1" width="2.85546875" style="1" customWidth="1"/>
    <col min="2" max="2" width="41.5703125" style="1" bestFit="1" customWidth="1"/>
    <col min="3" max="3" width="13.5703125" style="1" customWidth="1"/>
    <col min="4" max="4" width="14" style="1" bestFit="1" customWidth="1"/>
    <col min="5" max="5" width="14" style="1" customWidth="1"/>
    <col min="6" max="16384" width="9.140625" style="1"/>
  </cols>
  <sheetData>
    <row r="1" spans="1:5">
      <c r="B1" s="11"/>
      <c r="C1" s="231"/>
    </row>
    <row r="2" spans="1:5" ht="21" customHeight="1">
      <c r="A2" s="12"/>
      <c r="B2" s="13" t="s">
        <v>0</v>
      </c>
      <c r="C2" s="239"/>
    </row>
    <row r="4" spans="1:5" ht="15.75">
      <c r="B4" s="14" t="s">
        <v>4</v>
      </c>
      <c r="C4" s="14"/>
      <c r="D4" s="4"/>
      <c r="E4" s="4"/>
    </row>
    <row r="5" spans="1:5" ht="15.75">
      <c r="B5" s="4"/>
      <c r="C5" s="4"/>
      <c r="D5" s="4"/>
      <c r="E5" s="4"/>
    </row>
    <row r="6" spans="1:5">
      <c r="B6" s="27"/>
      <c r="C6" s="28" t="s">
        <v>273</v>
      </c>
      <c r="D6" s="29" t="s">
        <v>187</v>
      </c>
      <c r="E6" s="29" t="s">
        <v>186</v>
      </c>
    </row>
    <row r="7" spans="1:5">
      <c r="B7" s="15" t="s">
        <v>176</v>
      </c>
      <c r="C7" s="16"/>
      <c r="D7" s="5"/>
      <c r="E7" s="5"/>
    </row>
    <row r="8" spans="1:5">
      <c r="B8" s="17" t="s">
        <v>188</v>
      </c>
      <c r="C8" s="19">
        <v>3202</v>
      </c>
      <c r="D8" s="20">
        <v>3160</v>
      </c>
      <c r="E8" s="20">
        <v>3128</v>
      </c>
    </row>
    <row r="9" spans="1:5">
      <c r="B9" s="17" t="s">
        <v>189</v>
      </c>
      <c r="C9" s="19">
        <v>1488</v>
      </c>
      <c r="D9" s="20">
        <v>1442</v>
      </c>
      <c r="E9" s="20">
        <v>1409</v>
      </c>
    </row>
    <row r="10" spans="1:5">
      <c r="B10" s="18" t="s">
        <v>8</v>
      </c>
      <c r="C10" s="268">
        <v>0.24</v>
      </c>
      <c r="D10" s="26">
        <v>0.23</v>
      </c>
      <c r="E10" s="26">
        <v>0.2</v>
      </c>
    </row>
    <row r="11" spans="1:5">
      <c r="B11" s="15" t="s">
        <v>5</v>
      </c>
      <c r="C11" s="23"/>
      <c r="D11" s="17"/>
      <c r="E11" s="17"/>
    </row>
    <row r="12" spans="1:5">
      <c r="B12" s="18" t="s">
        <v>190</v>
      </c>
      <c r="C12" s="21">
        <v>47.3</v>
      </c>
      <c r="D12" s="22">
        <v>46.7</v>
      </c>
      <c r="E12" s="22">
        <v>46</v>
      </c>
    </row>
    <row r="13" spans="1:5">
      <c r="B13" s="18" t="s">
        <v>6</v>
      </c>
      <c r="C13" s="24">
        <v>7.2999999999999995E-2</v>
      </c>
      <c r="D13" s="25">
        <v>7.4999999999999997E-2</v>
      </c>
      <c r="E13" s="25">
        <v>6.8000000000000005E-2</v>
      </c>
    </row>
    <row r="14" spans="1:5">
      <c r="B14" s="18" t="s">
        <v>7</v>
      </c>
      <c r="C14" s="24">
        <v>6.6000000000000003E-2</v>
      </c>
      <c r="D14" s="25">
        <v>6.6000000000000003E-2</v>
      </c>
      <c r="E14" s="25">
        <v>6.5000000000000002E-2</v>
      </c>
    </row>
    <row r="15" spans="1:5">
      <c r="B15" s="15" t="s">
        <v>177</v>
      </c>
      <c r="C15" s="19"/>
      <c r="D15" s="20"/>
      <c r="E15" s="20"/>
    </row>
    <row r="16" spans="1:5">
      <c r="B16" s="18" t="s">
        <v>191</v>
      </c>
      <c r="C16" s="21">
        <v>37.4</v>
      </c>
      <c r="D16" s="22">
        <v>37.700000000000003</v>
      </c>
      <c r="E16" s="22">
        <v>36.799999999999997</v>
      </c>
    </row>
    <row r="17" spans="2:5">
      <c r="B17" s="18" t="s">
        <v>9</v>
      </c>
      <c r="C17" s="24">
        <v>0.106</v>
      </c>
      <c r="D17" s="25">
        <v>0.107</v>
      </c>
      <c r="E17" s="25">
        <v>0.107</v>
      </c>
    </row>
  </sheetData>
  <conditionalFormatting sqref="C12:E17 D10:E10">
    <cfRule type="expression" dxfId="779" priority="55" stopIfTrue="1">
      <formula>CelHeeftFormule</formula>
    </cfRule>
  </conditionalFormatting>
  <conditionalFormatting sqref="B4:E5">
    <cfRule type="expression" dxfId="778" priority="54" stopIfTrue="1">
      <formula>CelHeeftFormule</formula>
    </cfRule>
  </conditionalFormatting>
  <conditionalFormatting sqref="B6">
    <cfRule type="expression" dxfId="777" priority="53" stopIfTrue="1">
      <formula>CelHeeftFormule</formula>
    </cfRule>
  </conditionalFormatting>
  <conditionalFormatting sqref="B8:B9">
    <cfRule type="expression" dxfId="776" priority="47" stopIfTrue="1">
      <formula>CelHeeftFormule</formula>
    </cfRule>
  </conditionalFormatting>
  <conditionalFormatting sqref="E8:E9">
    <cfRule type="expression" dxfId="775" priority="18" stopIfTrue="1">
      <formula>CelHeeftFormule</formula>
    </cfRule>
  </conditionalFormatting>
  <conditionalFormatting sqref="E6">
    <cfRule type="expression" dxfId="774" priority="21" stopIfTrue="1">
      <formula>CelHeeftFormule</formula>
    </cfRule>
  </conditionalFormatting>
  <conditionalFormatting sqref="E11 E7">
    <cfRule type="expression" dxfId="773" priority="20" stopIfTrue="1">
      <formula>CelHeeftFormule</formula>
    </cfRule>
  </conditionalFormatting>
  <conditionalFormatting sqref="C6">
    <cfRule type="expression" dxfId="772" priority="15" stopIfTrue="1">
      <formula>CelHeeftFormule</formula>
    </cfRule>
  </conditionalFormatting>
  <conditionalFormatting sqref="C6">
    <cfRule type="expression" dxfId="771" priority="14" stopIfTrue="1">
      <formula>CelHeeftFormule</formula>
    </cfRule>
  </conditionalFormatting>
  <conditionalFormatting sqref="C11">
    <cfRule type="expression" dxfId="770" priority="12" stopIfTrue="1">
      <formula>CelHeeftFormule</formula>
    </cfRule>
  </conditionalFormatting>
  <conditionalFormatting sqref="C8:C9">
    <cfRule type="expression" dxfId="769" priority="11" stopIfTrue="1">
      <formula>CelHeeftFormule</formula>
    </cfRule>
  </conditionalFormatting>
  <conditionalFormatting sqref="C7">
    <cfRule type="expression" dxfId="768" priority="10" stopIfTrue="1">
      <formula>CelHeeftFormule</formula>
    </cfRule>
  </conditionalFormatting>
  <conditionalFormatting sqref="C7">
    <cfRule type="expression" dxfId="767" priority="9" stopIfTrue="1">
      <formula>CelHeeftFormule</formula>
    </cfRule>
  </conditionalFormatting>
  <conditionalFormatting sqref="D8:D9">
    <cfRule type="expression" dxfId="766" priority="3" stopIfTrue="1">
      <formula>CelHeeftFormule</formula>
    </cfRule>
  </conditionalFormatting>
  <conditionalFormatting sqref="D6">
    <cfRule type="expression" dxfId="765" priority="6" stopIfTrue="1">
      <formula>CelHeeftFormule</formula>
    </cfRule>
  </conditionalFormatting>
  <conditionalFormatting sqref="D11 D7">
    <cfRule type="expression" dxfId="764" priority="5" stopIfTrue="1">
      <formula>CelHeeftFormule</formula>
    </cfRule>
  </conditionalFormatting>
  <conditionalFormatting sqref="C10">
    <cfRule type="expression" dxfId="763" priority="1" stopIfTrue="1">
      <formula>CelHeeftFormule</formula>
    </cfRule>
  </conditionalFormatting>
  <hyperlinks>
    <hyperlink ref="B2" location="Inhoudsopgave!A1" display="GO BACK TO TABLE OF CONTENTS" xr:uid="{00000000-0004-0000-0200-000000000000}"/>
  </hyperlinks>
  <pageMargins left="0.7" right="0.7" top="0.75" bottom="0.75" header="0.3" footer="0.3"/>
  <pageSetup paperSize="9" scale="9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26"/>
  <sheetViews>
    <sheetView workbookViewId="0">
      <selection activeCell="B7" sqref="B7"/>
    </sheetView>
  </sheetViews>
  <sheetFormatPr defaultColWidth="9.140625" defaultRowHeight="12.75"/>
  <cols>
    <col min="1" max="1" width="2.85546875" style="1" customWidth="1"/>
    <col min="2" max="2" width="70.42578125" style="1" bestFit="1" customWidth="1"/>
    <col min="3" max="6" width="11.5703125" style="1" customWidth="1"/>
    <col min="7" max="7" width="10.85546875" style="1" customWidth="1"/>
    <col min="8" max="16384" width="9.140625" style="1"/>
  </cols>
  <sheetData>
    <row r="2" spans="2:7" ht="21" customHeight="1">
      <c r="B2" s="13" t="s">
        <v>0</v>
      </c>
    </row>
    <row r="4" spans="2:7" ht="15.75">
      <c r="B4" s="14" t="s">
        <v>10</v>
      </c>
      <c r="C4" s="4"/>
      <c r="E4" s="4"/>
      <c r="F4" s="4"/>
    </row>
    <row r="5" spans="2:7" ht="15.75">
      <c r="B5" s="4"/>
      <c r="C5" s="4"/>
      <c r="E5" s="4"/>
      <c r="F5" s="4"/>
    </row>
    <row r="6" spans="2:7" ht="24">
      <c r="B6" s="107" t="s">
        <v>274</v>
      </c>
      <c r="C6" s="243" t="s">
        <v>276</v>
      </c>
      <c r="D6" s="244" t="s">
        <v>277</v>
      </c>
      <c r="E6" s="244" t="s">
        <v>12</v>
      </c>
      <c r="F6" s="244" t="s">
        <v>278</v>
      </c>
      <c r="G6" s="244" t="s">
        <v>279</v>
      </c>
    </row>
    <row r="7" spans="2:7">
      <c r="B7" s="32" t="s">
        <v>171</v>
      </c>
      <c r="C7" s="33">
        <v>908</v>
      </c>
      <c r="D7" s="34">
        <v>924</v>
      </c>
      <c r="E7" s="35">
        <v>-0.02</v>
      </c>
      <c r="F7" s="34">
        <v>453</v>
      </c>
      <c r="G7" s="34">
        <v>455</v>
      </c>
    </row>
    <row r="8" spans="2:7">
      <c r="B8" s="32" t="s">
        <v>13</v>
      </c>
      <c r="C8" s="33">
        <v>44</v>
      </c>
      <c r="D8" s="34">
        <v>49</v>
      </c>
      <c r="E8" s="35">
        <v>-0.1</v>
      </c>
      <c r="F8" s="34">
        <v>23</v>
      </c>
      <c r="G8" s="34">
        <v>21</v>
      </c>
    </row>
    <row r="9" spans="2:7">
      <c r="B9" s="36" t="s">
        <v>16</v>
      </c>
      <c r="C9" s="37">
        <v>6</v>
      </c>
      <c r="D9" s="38">
        <v>55</v>
      </c>
      <c r="E9" s="39">
        <v>-0.89</v>
      </c>
      <c r="F9" s="38">
        <v>2</v>
      </c>
      <c r="G9" s="38">
        <v>4</v>
      </c>
    </row>
    <row r="10" spans="2:7" s="10" customFormat="1">
      <c r="B10" s="40" t="s">
        <v>17</v>
      </c>
      <c r="C10" s="41">
        <v>958</v>
      </c>
      <c r="D10" s="42">
        <v>1028</v>
      </c>
      <c r="E10" s="43">
        <v>-7.0000000000000007E-2</v>
      </c>
      <c r="F10" s="42">
        <v>478</v>
      </c>
      <c r="G10" s="42">
        <v>480</v>
      </c>
    </row>
    <row r="11" spans="2:7">
      <c r="B11" s="32" t="s">
        <v>170</v>
      </c>
      <c r="C11" s="33">
        <v>562</v>
      </c>
      <c r="D11" s="34">
        <v>560</v>
      </c>
      <c r="E11" s="35">
        <v>0</v>
      </c>
      <c r="F11" s="34">
        <v>290</v>
      </c>
      <c r="G11" s="34">
        <v>272</v>
      </c>
    </row>
    <row r="12" spans="2:7">
      <c r="B12" s="36" t="s">
        <v>18</v>
      </c>
      <c r="C12" s="37">
        <v>47</v>
      </c>
      <c r="D12" s="38">
        <v>43</v>
      </c>
      <c r="E12" s="39">
        <v>0.09</v>
      </c>
      <c r="F12" s="38">
        <v>18</v>
      </c>
      <c r="G12" s="38">
        <v>29</v>
      </c>
    </row>
    <row r="13" spans="2:7" s="10" customFormat="1">
      <c r="B13" s="272" t="s">
        <v>19</v>
      </c>
      <c r="C13" s="273">
        <v>609</v>
      </c>
      <c r="D13" s="274">
        <v>603</v>
      </c>
      <c r="E13" s="275">
        <v>0.01</v>
      </c>
      <c r="F13" s="274">
        <v>308</v>
      </c>
      <c r="G13" s="274">
        <v>301</v>
      </c>
    </row>
    <row r="14" spans="2:7">
      <c r="B14" s="36" t="s">
        <v>21</v>
      </c>
      <c r="C14" s="37">
        <v>-12</v>
      </c>
      <c r="D14" s="38">
        <v>-24</v>
      </c>
      <c r="E14" s="39">
        <v>0.5</v>
      </c>
      <c r="F14" s="38">
        <v>4</v>
      </c>
      <c r="G14" s="38">
        <v>-16</v>
      </c>
    </row>
    <row r="15" spans="2:7" s="10" customFormat="1">
      <c r="B15" s="40" t="s">
        <v>22</v>
      </c>
      <c r="C15" s="41">
        <v>361</v>
      </c>
      <c r="D15" s="42">
        <v>449</v>
      </c>
      <c r="E15" s="43">
        <v>-0.2</v>
      </c>
      <c r="F15" s="42">
        <v>166</v>
      </c>
      <c r="G15" s="42">
        <v>195</v>
      </c>
    </row>
    <row r="16" spans="2:7">
      <c r="B16" s="36" t="s">
        <v>23</v>
      </c>
      <c r="C16" s="37">
        <v>93</v>
      </c>
      <c r="D16" s="38">
        <v>120</v>
      </c>
      <c r="E16" s="39">
        <v>-0.23</v>
      </c>
      <c r="F16" s="38">
        <v>47</v>
      </c>
      <c r="G16" s="38">
        <v>46</v>
      </c>
    </row>
    <row r="17" spans="2:7" s="10" customFormat="1">
      <c r="B17" s="45" t="s">
        <v>192</v>
      </c>
      <c r="C17" s="41">
        <v>268</v>
      </c>
      <c r="D17" s="42">
        <v>329</v>
      </c>
      <c r="E17" s="43">
        <v>-0.19</v>
      </c>
      <c r="F17" s="42">
        <v>119</v>
      </c>
      <c r="G17" s="42">
        <v>149</v>
      </c>
    </row>
    <row r="18" spans="2:7">
      <c r="B18" s="17" t="s">
        <v>193</v>
      </c>
      <c r="C18" s="33">
        <v>0</v>
      </c>
      <c r="D18" s="34">
        <v>13</v>
      </c>
      <c r="E18" s="35"/>
      <c r="F18" s="34">
        <v>0</v>
      </c>
      <c r="G18" s="34">
        <v>0</v>
      </c>
    </row>
    <row r="19" spans="2:7" s="10" customFormat="1">
      <c r="B19" s="36" t="s">
        <v>24</v>
      </c>
      <c r="C19" s="37">
        <v>0</v>
      </c>
      <c r="D19" s="38">
        <v>13</v>
      </c>
      <c r="E19" s="39"/>
      <c r="F19" s="38">
        <v>0</v>
      </c>
      <c r="G19" s="38">
        <v>0</v>
      </c>
    </row>
    <row r="20" spans="2:7" s="10" customFormat="1">
      <c r="B20" s="50" t="s">
        <v>194</v>
      </c>
      <c r="C20" s="41">
        <v>268</v>
      </c>
      <c r="D20" s="42">
        <v>316</v>
      </c>
      <c r="E20" s="43">
        <v>-0.15</v>
      </c>
      <c r="F20" s="42">
        <v>119</v>
      </c>
      <c r="G20" s="42">
        <v>149</v>
      </c>
    </row>
    <row r="21" spans="2:7">
      <c r="B21" s="32" t="s">
        <v>25</v>
      </c>
      <c r="C21" s="51">
        <v>0.58699999999999997</v>
      </c>
      <c r="D21" s="52">
        <v>0.54500000000000004</v>
      </c>
      <c r="E21" s="35"/>
      <c r="F21" s="52">
        <v>0.60799999999999998</v>
      </c>
      <c r="G21" s="52">
        <v>0.56699999999999995</v>
      </c>
    </row>
    <row r="22" spans="2:7">
      <c r="B22" s="32" t="s">
        <v>26</v>
      </c>
      <c r="C22" s="51">
        <v>0.58699999999999997</v>
      </c>
      <c r="D22" s="52">
        <v>0.55400000000000005</v>
      </c>
      <c r="E22" s="35"/>
      <c r="F22" s="52">
        <v>0.60799999999999998</v>
      </c>
      <c r="G22" s="52">
        <v>0.56699999999999995</v>
      </c>
    </row>
    <row r="23" spans="2:7">
      <c r="B23" s="32" t="s">
        <v>27</v>
      </c>
      <c r="C23" s="51">
        <v>7.5999999999999998E-2</v>
      </c>
      <c r="D23" s="52">
        <v>9.0999999999999998E-2</v>
      </c>
      <c r="E23" s="35"/>
      <c r="F23" s="52">
        <v>6.8000000000000005E-2</v>
      </c>
      <c r="G23" s="52">
        <v>8.5000000000000006E-2</v>
      </c>
    </row>
    <row r="24" spans="2:7">
      <c r="B24" s="32" t="s">
        <v>28</v>
      </c>
      <c r="C24" s="51">
        <v>7.5999999999999998E-2</v>
      </c>
      <c r="D24" s="52">
        <v>8.6999999999999994E-2</v>
      </c>
      <c r="E24" s="35"/>
      <c r="F24" s="52">
        <v>6.8000000000000005E-2</v>
      </c>
      <c r="G24" s="52">
        <v>8.5000000000000006E-2</v>
      </c>
    </row>
    <row r="25" spans="2:7">
      <c r="B25" s="32" t="s">
        <v>169</v>
      </c>
      <c r="C25" s="53">
        <v>1.47E-2</v>
      </c>
      <c r="D25" s="54">
        <v>1.4999999999999999E-2</v>
      </c>
      <c r="E25" s="54"/>
      <c r="F25" s="54">
        <v>1.47E-2</v>
      </c>
      <c r="G25" s="54">
        <v>1.47E-2</v>
      </c>
    </row>
    <row r="26" spans="2:7">
      <c r="B26" s="32" t="s">
        <v>29</v>
      </c>
      <c r="C26" s="53">
        <v>9.1000000000000004E-3</v>
      </c>
      <c r="D26" s="54">
        <v>9.1000000000000004E-3</v>
      </c>
      <c r="E26" s="54"/>
      <c r="F26" s="54">
        <v>9.4000000000000004E-3</v>
      </c>
      <c r="G26" s="54">
        <v>8.8000000000000005E-3</v>
      </c>
    </row>
  </sheetData>
  <conditionalFormatting sqref="B4:C5 B7:B10 E4:F5 D21 C18:E18 E20">
    <cfRule type="expression" dxfId="762" priority="314" stopIfTrue="1">
      <formula>CelHeeftFormule</formula>
    </cfRule>
  </conditionalFormatting>
  <conditionalFormatting sqref="B16">
    <cfRule type="expression" dxfId="761" priority="291" stopIfTrue="1">
      <formula>CelHeeftFormule</formula>
    </cfRule>
  </conditionalFormatting>
  <conditionalFormatting sqref="B21:B24 B26">
    <cfRule type="expression" dxfId="760" priority="290" stopIfTrue="1">
      <formula>CelHeeftFormule</formula>
    </cfRule>
  </conditionalFormatting>
  <conditionalFormatting sqref="B25">
    <cfRule type="expression" dxfId="759" priority="288" stopIfTrue="1">
      <formula>CelHeeftFormule</formula>
    </cfRule>
  </conditionalFormatting>
  <conditionalFormatting sqref="B18">
    <cfRule type="expression" dxfId="758" priority="287" stopIfTrue="1">
      <formula>CelHeeftFormule</formula>
    </cfRule>
  </conditionalFormatting>
  <conditionalFormatting sqref="B14:B15">
    <cfRule type="expression" dxfId="757" priority="285" stopIfTrue="1">
      <formula>CelHeeftFormule</formula>
    </cfRule>
  </conditionalFormatting>
  <conditionalFormatting sqref="B12">
    <cfRule type="expression" dxfId="756" priority="283" stopIfTrue="1">
      <formula>CelHeeftFormule</formula>
    </cfRule>
  </conditionalFormatting>
  <conditionalFormatting sqref="B13">
    <cfRule type="expression" dxfId="755" priority="282" stopIfTrue="1">
      <formula>CelHeeftFormule</formula>
    </cfRule>
  </conditionalFormatting>
  <conditionalFormatting sqref="B11">
    <cfRule type="expression" dxfId="754" priority="284" stopIfTrue="1">
      <formula>CelHeeftFormule</formula>
    </cfRule>
  </conditionalFormatting>
  <conditionalFormatting sqref="E6:F6">
    <cfRule type="expression" dxfId="753" priority="279" stopIfTrue="1">
      <formula>CelHeeftFormule</formula>
    </cfRule>
  </conditionalFormatting>
  <conditionalFormatting sqref="D6">
    <cfRule type="expression" dxfId="752" priority="265" stopIfTrue="1">
      <formula>CelHeeftFormule</formula>
    </cfRule>
  </conditionalFormatting>
  <conditionalFormatting sqref="C6">
    <cfRule type="expression" dxfId="751" priority="252" stopIfTrue="1">
      <formula>CelHeeftFormule</formula>
    </cfRule>
  </conditionalFormatting>
  <conditionalFormatting sqref="E7:E10">
    <cfRule type="expression" dxfId="750" priority="141" stopIfTrue="1">
      <formula>CelHeeftFormule</formula>
    </cfRule>
  </conditionalFormatting>
  <conditionalFormatting sqref="E16">
    <cfRule type="expression" dxfId="749" priority="140" stopIfTrue="1">
      <formula>CelHeeftFormule</formula>
    </cfRule>
  </conditionalFormatting>
  <conditionalFormatting sqref="E21:E26">
    <cfRule type="expression" dxfId="748" priority="139" stopIfTrue="1">
      <formula>CelHeeftFormule</formula>
    </cfRule>
  </conditionalFormatting>
  <conditionalFormatting sqref="D8">
    <cfRule type="expression" dxfId="747" priority="138" stopIfTrue="1">
      <formula>CelHeeftFormule</formula>
    </cfRule>
  </conditionalFormatting>
  <conditionalFormatting sqref="D7">
    <cfRule type="expression" dxfId="746" priority="137" stopIfTrue="1">
      <formula>CelHeeftFormule</formula>
    </cfRule>
  </conditionalFormatting>
  <conditionalFormatting sqref="D9">
    <cfRule type="expression" dxfId="745" priority="136" stopIfTrue="1">
      <formula>CelHeeftFormule</formula>
    </cfRule>
  </conditionalFormatting>
  <conditionalFormatting sqref="D16">
    <cfRule type="expression" dxfId="744" priority="135" stopIfTrue="1">
      <formula>CelHeeftFormule</formula>
    </cfRule>
  </conditionalFormatting>
  <conditionalFormatting sqref="D10">
    <cfRule type="expression" dxfId="743" priority="134" stopIfTrue="1">
      <formula>CelHeeftFormule</formula>
    </cfRule>
  </conditionalFormatting>
  <conditionalFormatting sqref="D26">
    <cfRule type="expression" dxfId="742" priority="129" stopIfTrue="1">
      <formula>CelHeeftFormule</formula>
    </cfRule>
  </conditionalFormatting>
  <conditionalFormatting sqref="D23:D24">
    <cfRule type="expression" dxfId="741" priority="132" stopIfTrue="1">
      <formula>CelHeeftFormule</formula>
    </cfRule>
  </conditionalFormatting>
  <conditionalFormatting sqref="D20">
    <cfRule type="expression" dxfId="740" priority="130" stopIfTrue="1">
      <formula>CelHeeftFormule</formula>
    </cfRule>
  </conditionalFormatting>
  <conditionalFormatting sqref="C16">
    <cfRule type="expression" dxfId="739" priority="124" stopIfTrue="1">
      <formula>CelHeeftFormule</formula>
    </cfRule>
  </conditionalFormatting>
  <conditionalFormatting sqref="C26">
    <cfRule type="expression" dxfId="738" priority="118" stopIfTrue="1">
      <formula>CelHeeftFormule</formula>
    </cfRule>
  </conditionalFormatting>
  <conditionalFormatting sqref="D25">
    <cfRule type="expression" dxfId="737" priority="128" stopIfTrue="1">
      <formula>CelHeeftFormule</formula>
    </cfRule>
  </conditionalFormatting>
  <conditionalFormatting sqref="C8">
    <cfRule type="expression" dxfId="736" priority="127" stopIfTrue="1">
      <formula>CelHeeftFormule</formula>
    </cfRule>
  </conditionalFormatting>
  <conditionalFormatting sqref="C7">
    <cfRule type="expression" dxfId="735" priority="126" stopIfTrue="1">
      <formula>CelHeeftFormule</formula>
    </cfRule>
  </conditionalFormatting>
  <conditionalFormatting sqref="C9">
    <cfRule type="expression" dxfId="734" priority="125" stopIfTrue="1">
      <formula>CelHeeftFormule</formula>
    </cfRule>
  </conditionalFormatting>
  <conditionalFormatting sqref="C10">
    <cfRule type="expression" dxfId="733" priority="123" stopIfTrue="1">
      <formula>CelHeeftFormule</formula>
    </cfRule>
  </conditionalFormatting>
  <conditionalFormatting sqref="D14">
    <cfRule type="expression" dxfId="732" priority="100" stopIfTrue="1">
      <formula>CelHeeftFormule</formula>
    </cfRule>
  </conditionalFormatting>
  <conditionalFormatting sqref="C20">
    <cfRule type="expression" dxfId="731" priority="119" stopIfTrue="1">
      <formula>CelHeeftFormule</formula>
    </cfRule>
  </conditionalFormatting>
  <conditionalFormatting sqref="C21:C24">
    <cfRule type="expression" dxfId="730" priority="121" stopIfTrue="1">
      <formula>CelHeeftFormule</formula>
    </cfRule>
  </conditionalFormatting>
  <conditionalFormatting sqref="C25">
    <cfRule type="expression" dxfId="729" priority="117" stopIfTrue="1">
      <formula>CelHeeftFormule</formula>
    </cfRule>
  </conditionalFormatting>
  <conditionalFormatting sqref="B17">
    <cfRule type="expression" dxfId="728" priority="215" stopIfTrue="1">
      <formula>CelHeeftFormule</formula>
    </cfRule>
  </conditionalFormatting>
  <conditionalFormatting sqref="D22">
    <cfRule type="expression" dxfId="727" priority="102" stopIfTrue="1">
      <formula>CelHeeftFormule</formula>
    </cfRule>
  </conditionalFormatting>
  <conditionalFormatting sqref="D15">
    <cfRule type="expression" dxfId="726" priority="99" stopIfTrue="1">
      <formula>CelHeeftFormule</formula>
    </cfRule>
  </conditionalFormatting>
  <conditionalFormatting sqref="E14:E15">
    <cfRule type="expression" dxfId="725" priority="101" stopIfTrue="1">
      <formula>CelHeeftFormule</formula>
    </cfRule>
  </conditionalFormatting>
  <conditionalFormatting sqref="C14">
    <cfRule type="expression" dxfId="724" priority="98" stopIfTrue="1">
      <formula>CelHeeftFormule</formula>
    </cfRule>
  </conditionalFormatting>
  <conditionalFormatting sqref="D11">
    <cfRule type="expression" dxfId="723" priority="94" stopIfTrue="1">
      <formula>CelHeeftFormule</formula>
    </cfRule>
  </conditionalFormatting>
  <conditionalFormatting sqref="C11">
    <cfRule type="expression" dxfId="722" priority="93" stopIfTrue="1">
      <formula>CelHeeftFormule</formula>
    </cfRule>
  </conditionalFormatting>
  <conditionalFormatting sqref="E11">
    <cfRule type="expression" dxfId="721" priority="91" stopIfTrue="1">
      <formula>CelHeeftFormule</formula>
    </cfRule>
  </conditionalFormatting>
  <conditionalFormatting sqref="E12:E13">
    <cfRule type="expression" dxfId="720" priority="90" stopIfTrue="1">
      <formula>CelHeeftFormule</formula>
    </cfRule>
  </conditionalFormatting>
  <conditionalFormatting sqref="C12">
    <cfRule type="expression" dxfId="719" priority="87" stopIfTrue="1">
      <formula>CelHeeftFormule</formula>
    </cfRule>
  </conditionalFormatting>
  <conditionalFormatting sqref="D12">
    <cfRule type="expression" dxfId="718" priority="89" stopIfTrue="1">
      <formula>CelHeeftFormule</formula>
    </cfRule>
  </conditionalFormatting>
  <conditionalFormatting sqref="D13">
    <cfRule type="expression" dxfId="717" priority="88" stopIfTrue="1">
      <formula>CelHeeftFormule</formula>
    </cfRule>
  </conditionalFormatting>
  <conditionalFormatting sqref="C13">
    <cfRule type="expression" dxfId="716" priority="86" stopIfTrue="1">
      <formula>CelHeeftFormule</formula>
    </cfRule>
  </conditionalFormatting>
  <conditionalFormatting sqref="E17">
    <cfRule type="expression" dxfId="715" priority="83" stopIfTrue="1">
      <formula>CelHeeftFormule</formula>
    </cfRule>
  </conditionalFormatting>
  <conditionalFormatting sqref="C15">
    <cfRule type="expression" dxfId="714" priority="97" stopIfTrue="1">
      <formula>CelHeeftFormule</formula>
    </cfRule>
  </conditionalFormatting>
  <conditionalFormatting sqref="D17">
    <cfRule type="expression" dxfId="713" priority="82" stopIfTrue="1">
      <formula>CelHeeftFormule</formula>
    </cfRule>
  </conditionalFormatting>
  <conditionalFormatting sqref="C17">
    <cfRule type="expression" dxfId="712" priority="81" stopIfTrue="1">
      <formula>CelHeeftFormule</formula>
    </cfRule>
  </conditionalFormatting>
  <conditionalFormatting sqref="F21">
    <cfRule type="expression" dxfId="711" priority="42" stopIfTrue="1">
      <formula>CelHeeftFormule</formula>
    </cfRule>
  </conditionalFormatting>
  <conditionalFormatting sqref="F7:F10">
    <cfRule type="expression" dxfId="710" priority="41" stopIfTrue="1">
      <formula>CelHeeftFormule</formula>
    </cfRule>
  </conditionalFormatting>
  <conditionalFormatting sqref="F16">
    <cfRule type="expression" dxfId="709" priority="40" stopIfTrue="1">
      <formula>CelHeeftFormule</formula>
    </cfRule>
  </conditionalFormatting>
  <conditionalFormatting sqref="F23:F25">
    <cfRule type="expression" dxfId="708" priority="39" stopIfTrue="1">
      <formula>CelHeeftFormule</formula>
    </cfRule>
  </conditionalFormatting>
  <conditionalFormatting sqref="F22">
    <cfRule type="expression" dxfId="707" priority="37" stopIfTrue="1">
      <formula>CelHeeftFormule</formula>
    </cfRule>
  </conditionalFormatting>
  <conditionalFormatting sqref="F26">
    <cfRule type="expression" dxfId="706" priority="38" stopIfTrue="1">
      <formula>CelHeeftFormule</formula>
    </cfRule>
  </conditionalFormatting>
  <conditionalFormatting sqref="F14:F15">
    <cfRule type="expression" dxfId="705" priority="36" stopIfTrue="1">
      <formula>CelHeeftFormule</formula>
    </cfRule>
  </conditionalFormatting>
  <conditionalFormatting sqref="F11">
    <cfRule type="expression" dxfId="704" priority="35" stopIfTrue="1">
      <formula>CelHeeftFormule</formula>
    </cfRule>
  </conditionalFormatting>
  <conditionalFormatting sqref="F12:F13">
    <cfRule type="expression" dxfId="703" priority="34" stopIfTrue="1">
      <formula>CelHeeftFormule</formula>
    </cfRule>
  </conditionalFormatting>
  <conditionalFormatting sqref="F18">
    <cfRule type="expression" dxfId="702" priority="29" stopIfTrue="1">
      <formula>CelHeeftFormule</formula>
    </cfRule>
  </conditionalFormatting>
  <conditionalFormatting sqref="G18">
    <cfRule type="expression" dxfId="701" priority="6" stopIfTrue="1">
      <formula>CelHeeftFormule</formula>
    </cfRule>
  </conditionalFormatting>
  <conditionalFormatting sqref="F20">
    <cfRule type="expression" dxfId="700" priority="27" stopIfTrue="1">
      <formula>CelHeeftFormule</formula>
    </cfRule>
  </conditionalFormatting>
  <conditionalFormatting sqref="F17">
    <cfRule type="expression" dxfId="699" priority="26" stopIfTrue="1">
      <formula>CelHeeftFormule</formula>
    </cfRule>
  </conditionalFormatting>
  <conditionalFormatting sqref="G19">
    <cfRule type="expression" dxfId="698" priority="3" stopIfTrue="1">
      <formula>CelHeeftFormule</formula>
    </cfRule>
  </conditionalFormatting>
  <conditionalFormatting sqref="B6">
    <cfRule type="expression" dxfId="697" priority="1" stopIfTrue="1">
      <formula>CelHeeftFormule</formula>
    </cfRule>
  </conditionalFormatting>
  <conditionalFormatting sqref="G20">
    <cfRule type="expression" dxfId="696" priority="5" stopIfTrue="1">
      <formula>CelHeeftFormule</formula>
    </cfRule>
  </conditionalFormatting>
  <conditionalFormatting sqref="B19">
    <cfRule type="expression" dxfId="695" priority="21" stopIfTrue="1">
      <formula>CelHeeftFormule</formula>
    </cfRule>
  </conditionalFormatting>
  <conditionalFormatting sqref="E19">
    <cfRule type="expression" dxfId="694" priority="20" stopIfTrue="1">
      <formula>CelHeeftFormule</formula>
    </cfRule>
  </conditionalFormatting>
  <conditionalFormatting sqref="D19">
    <cfRule type="expression" dxfId="693" priority="19" stopIfTrue="1">
      <formula>CelHeeftFormule</formula>
    </cfRule>
  </conditionalFormatting>
  <conditionalFormatting sqref="C19">
    <cfRule type="expression" dxfId="692" priority="18" stopIfTrue="1">
      <formula>CelHeeftFormule</formula>
    </cfRule>
  </conditionalFormatting>
  <conditionalFormatting sqref="F19">
    <cfRule type="expression" dxfId="691" priority="17" stopIfTrue="1">
      <formula>CelHeeftFormule</formula>
    </cfRule>
  </conditionalFormatting>
  <conditionalFormatting sqref="G6">
    <cfRule type="expression" dxfId="690" priority="16" stopIfTrue="1">
      <formula>CelHeeftFormule</formula>
    </cfRule>
  </conditionalFormatting>
  <conditionalFormatting sqref="G21">
    <cfRule type="expression" dxfId="689" priority="15" stopIfTrue="1">
      <formula>CelHeeftFormule</formula>
    </cfRule>
  </conditionalFormatting>
  <conditionalFormatting sqref="G7:G10">
    <cfRule type="expression" dxfId="688" priority="14" stopIfTrue="1">
      <formula>CelHeeftFormule</formula>
    </cfRule>
  </conditionalFormatting>
  <conditionalFormatting sqref="G16">
    <cfRule type="expression" dxfId="687" priority="13" stopIfTrue="1">
      <formula>CelHeeftFormule</formula>
    </cfRule>
  </conditionalFormatting>
  <conditionalFormatting sqref="G23:G25">
    <cfRule type="expression" dxfId="686" priority="12" stopIfTrue="1">
      <formula>CelHeeftFormule</formula>
    </cfRule>
  </conditionalFormatting>
  <conditionalFormatting sqref="G22">
    <cfRule type="expression" dxfId="685" priority="10" stopIfTrue="1">
      <formula>CelHeeftFormule</formula>
    </cfRule>
  </conditionalFormatting>
  <conditionalFormatting sqref="G26">
    <cfRule type="expression" dxfId="684" priority="11" stopIfTrue="1">
      <formula>CelHeeftFormule</formula>
    </cfRule>
  </conditionalFormatting>
  <conditionalFormatting sqref="G14:G15">
    <cfRule type="expression" dxfId="683" priority="9" stopIfTrue="1">
      <formula>CelHeeftFormule</formula>
    </cfRule>
  </conditionalFormatting>
  <conditionalFormatting sqref="G11">
    <cfRule type="expression" dxfId="682" priority="8" stopIfTrue="1">
      <formula>CelHeeftFormule</formula>
    </cfRule>
  </conditionalFormatting>
  <conditionalFormatting sqref="G12:G13">
    <cfRule type="expression" dxfId="681" priority="7" stopIfTrue="1">
      <formula>CelHeeftFormule</formula>
    </cfRule>
  </conditionalFormatting>
  <conditionalFormatting sqref="G17">
    <cfRule type="expression" dxfId="680" priority="4" stopIfTrue="1">
      <formula>CelHeeftFormule</formula>
    </cfRule>
  </conditionalFormatting>
  <hyperlinks>
    <hyperlink ref="B2" location="Inhoudsopgave!A1" display="GO BACK TO TABLE OF CONTENTS" xr:uid="{00000000-0004-0000-0300-000000000000}"/>
  </hyperlinks>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6"/>
  <sheetViews>
    <sheetView workbookViewId="0">
      <selection activeCell="G13" sqref="G13"/>
    </sheetView>
  </sheetViews>
  <sheetFormatPr defaultColWidth="9.140625" defaultRowHeight="12.75"/>
  <cols>
    <col min="1" max="1" width="2.85546875" style="1" customWidth="1"/>
    <col min="2" max="2" width="68.28515625" style="1" bestFit="1" customWidth="1"/>
    <col min="3" max="6" width="11.5703125" style="1" customWidth="1"/>
    <col min="7" max="7" width="10.28515625" style="1" customWidth="1"/>
    <col min="8" max="16384" width="9.140625" style="1"/>
  </cols>
  <sheetData>
    <row r="2" spans="2:7" ht="21" customHeight="1">
      <c r="B2" s="13" t="s">
        <v>0</v>
      </c>
    </row>
    <row r="4" spans="2:7">
      <c r="B4" s="14" t="s">
        <v>42</v>
      </c>
    </row>
    <row r="5" spans="2:7" ht="15.75">
      <c r="B5" s="14" t="s">
        <v>30</v>
      </c>
      <c r="C5" s="4"/>
      <c r="E5" s="4"/>
      <c r="F5" s="4"/>
    </row>
    <row r="6" spans="2:7" ht="15.75">
      <c r="B6" s="4"/>
      <c r="C6" s="4"/>
      <c r="E6" s="4"/>
      <c r="F6" s="4"/>
    </row>
    <row r="7" spans="2:7" ht="24">
      <c r="B7" s="107" t="s">
        <v>11</v>
      </c>
      <c r="C7" s="243" t="s">
        <v>276</v>
      </c>
      <c r="D7" s="244" t="s">
        <v>277</v>
      </c>
      <c r="E7" s="244" t="s">
        <v>12</v>
      </c>
      <c r="F7" s="247" t="s">
        <v>278</v>
      </c>
      <c r="G7" s="247" t="s">
        <v>279</v>
      </c>
    </row>
    <row r="8" spans="2:7">
      <c r="B8" s="32" t="s">
        <v>171</v>
      </c>
      <c r="C8" s="33">
        <v>908</v>
      </c>
      <c r="D8" s="34">
        <v>924</v>
      </c>
      <c r="E8" s="35">
        <v>-0.02</v>
      </c>
      <c r="F8" s="49">
        <v>453</v>
      </c>
      <c r="G8" s="49">
        <v>455</v>
      </c>
    </row>
    <row r="9" spans="2:7">
      <c r="B9" s="32" t="s">
        <v>13</v>
      </c>
      <c r="C9" s="33">
        <v>44</v>
      </c>
      <c r="D9" s="34">
        <v>49</v>
      </c>
      <c r="E9" s="35">
        <v>-0.1</v>
      </c>
      <c r="F9" s="49">
        <v>23</v>
      </c>
      <c r="G9" s="49">
        <v>21</v>
      </c>
    </row>
    <row r="10" spans="2:7">
      <c r="B10" s="32" t="s">
        <v>14</v>
      </c>
      <c r="C10" s="33">
        <v>3</v>
      </c>
      <c r="D10" s="34">
        <v>26</v>
      </c>
      <c r="E10" s="35">
        <v>-0.88</v>
      </c>
      <c r="F10" s="49">
        <v>6</v>
      </c>
      <c r="G10" s="49">
        <v>-3</v>
      </c>
    </row>
    <row r="11" spans="2:7">
      <c r="B11" s="32" t="s">
        <v>195</v>
      </c>
      <c r="C11" s="33">
        <v>2</v>
      </c>
      <c r="D11" s="34">
        <v>28</v>
      </c>
      <c r="E11" s="44">
        <v>-0.93</v>
      </c>
      <c r="F11" s="49">
        <v>-5</v>
      </c>
      <c r="G11" s="49">
        <v>7</v>
      </c>
    </row>
    <row r="12" spans="2:7" ht="13.5" thickBot="1">
      <c r="B12" s="58" t="s">
        <v>15</v>
      </c>
      <c r="C12" s="59">
        <v>1</v>
      </c>
      <c r="D12" s="62">
        <v>1</v>
      </c>
      <c r="E12" s="61">
        <v>0</v>
      </c>
      <c r="F12" s="60">
        <v>1</v>
      </c>
      <c r="G12" s="60">
        <v>0</v>
      </c>
    </row>
    <row r="13" spans="2:7">
      <c r="B13" s="40" t="s">
        <v>17</v>
      </c>
      <c r="C13" s="41">
        <v>958</v>
      </c>
      <c r="D13" s="42">
        <v>1028</v>
      </c>
      <c r="E13" s="43">
        <v>-7.0000000000000007E-2</v>
      </c>
      <c r="F13" s="42">
        <v>478</v>
      </c>
      <c r="G13" s="42">
        <v>480</v>
      </c>
    </row>
    <row r="14" spans="2:7" ht="13.5" thickBot="1">
      <c r="B14" s="58" t="s">
        <v>193</v>
      </c>
      <c r="C14" s="59">
        <v>0</v>
      </c>
      <c r="D14" s="62">
        <v>17</v>
      </c>
      <c r="E14" s="61"/>
      <c r="F14" s="60">
        <v>0</v>
      </c>
      <c r="G14" s="60">
        <v>0</v>
      </c>
    </row>
    <row r="15" spans="2:7">
      <c r="B15" s="40" t="s">
        <v>31</v>
      </c>
      <c r="C15" s="41">
        <v>958</v>
      </c>
      <c r="D15" s="42">
        <v>1011</v>
      </c>
      <c r="E15" s="43">
        <v>-0.05</v>
      </c>
      <c r="F15" s="42">
        <v>478</v>
      </c>
      <c r="G15" s="42">
        <v>480</v>
      </c>
    </row>
    <row r="16" spans="2:7">
      <c r="B16" s="32" t="s">
        <v>169</v>
      </c>
      <c r="C16" s="245">
        <v>1.47E-2</v>
      </c>
      <c r="D16" s="246">
        <v>1.4999999999999999E-2</v>
      </c>
      <c r="E16" s="246"/>
      <c r="F16" s="246">
        <v>1.47E-2</v>
      </c>
      <c r="G16" s="246">
        <v>1.47E-2</v>
      </c>
    </row>
  </sheetData>
  <conditionalFormatting sqref="B5:C6 B8:B13 E5:E6">
    <cfRule type="expression" dxfId="679" priority="162" stopIfTrue="1">
      <formula>CelHeeftFormule</formula>
    </cfRule>
  </conditionalFormatting>
  <conditionalFormatting sqref="D8:D9">
    <cfRule type="expression" dxfId="678" priority="39" stopIfTrue="1">
      <formula>CelHeeftFormule</formula>
    </cfRule>
  </conditionalFormatting>
  <conditionalFormatting sqref="D7">
    <cfRule type="expression" dxfId="677" priority="37" stopIfTrue="1">
      <formula>CelHeeftFormule</formula>
    </cfRule>
  </conditionalFormatting>
  <conditionalFormatting sqref="B14:B15">
    <cfRule type="expression" dxfId="676" priority="66" stopIfTrue="1">
      <formula>CelHeeftFormule</formula>
    </cfRule>
  </conditionalFormatting>
  <conditionalFormatting sqref="F5:F6">
    <cfRule type="expression" dxfId="675" priority="57" stopIfTrue="1">
      <formula>CelHeeftFormule</formula>
    </cfRule>
  </conditionalFormatting>
  <conditionalFormatting sqref="F13">
    <cfRule type="expression" dxfId="674" priority="42" stopIfTrue="1">
      <formula>CelHeeftFormule</formula>
    </cfRule>
  </conditionalFormatting>
  <conditionalFormatting sqref="E7">
    <cfRule type="expression" dxfId="673" priority="41" stopIfTrue="1">
      <formula>CelHeeftFormule</formula>
    </cfRule>
  </conditionalFormatting>
  <conditionalFormatting sqref="D13">
    <cfRule type="expression" dxfId="672" priority="38" stopIfTrue="1">
      <formula>CelHeeftFormule</formula>
    </cfRule>
  </conditionalFormatting>
  <conditionalFormatting sqref="C8:C9">
    <cfRule type="expression" dxfId="671" priority="36" stopIfTrue="1">
      <formula>CelHeeftFormule</formula>
    </cfRule>
  </conditionalFormatting>
  <conditionalFormatting sqref="B4">
    <cfRule type="expression" dxfId="670" priority="58" stopIfTrue="1">
      <formula>CelHeeftFormule</formula>
    </cfRule>
  </conditionalFormatting>
  <conditionalFormatting sqref="F15">
    <cfRule type="expression" dxfId="669" priority="25" stopIfTrue="1">
      <formula>CelHeeftFormule</formula>
    </cfRule>
  </conditionalFormatting>
  <conditionalFormatting sqref="E8:E13 C10:D12">
    <cfRule type="expression" dxfId="668" priority="43" stopIfTrue="1">
      <formula>CelHeeftFormule</formula>
    </cfRule>
  </conditionalFormatting>
  <conditionalFormatting sqref="E14">
    <cfRule type="expression" dxfId="667" priority="31" stopIfTrue="1">
      <formula>CelHeeftFormule</formula>
    </cfRule>
  </conditionalFormatting>
  <conditionalFormatting sqref="C13">
    <cfRule type="expression" dxfId="666" priority="35" stopIfTrue="1">
      <formula>CelHeeftFormule</formula>
    </cfRule>
  </conditionalFormatting>
  <conditionalFormatting sqref="F7">
    <cfRule type="expression" dxfId="665" priority="40" stopIfTrue="1">
      <formula>CelHeeftFormule</formula>
    </cfRule>
  </conditionalFormatting>
  <conditionalFormatting sqref="C7">
    <cfRule type="expression" dxfId="664" priority="34" stopIfTrue="1">
      <formula>CelHeeftFormule</formula>
    </cfRule>
  </conditionalFormatting>
  <conditionalFormatting sqref="D14">
    <cfRule type="expression" dxfId="663" priority="30" stopIfTrue="1">
      <formula>CelHeeftFormule</formula>
    </cfRule>
  </conditionalFormatting>
  <conditionalFormatting sqref="C14">
    <cfRule type="expression" dxfId="662" priority="29" stopIfTrue="1">
      <formula>CelHeeftFormule</formula>
    </cfRule>
  </conditionalFormatting>
  <conditionalFormatting sqref="C15">
    <cfRule type="expression" dxfId="661" priority="28" stopIfTrue="1">
      <formula>CelHeeftFormule</formula>
    </cfRule>
  </conditionalFormatting>
  <conditionalFormatting sqref="E15">
    <cfRule type="expression" dxfId="660" priority="26" stopIfTrue="1">
      <formula>CelHeeftFormule</formula>
    </cfRule>
  </conditionalFormatting>
  <conditionalFormatting sqref="D15">
    <cfRule type="expression" dxfId="659" priority="24" stopIfTrue="1">
      <formula>CelHeeftFormule</formula>
    </cfRule>
  </conditionalFormatting>
  <conditionalFormatting sqref="B16">
    <cfRule type="expression" dxfId="658" priority="13" stopIfTrue="1">
      <formula>CelHeeftFormule</formula>
    </cfRule>
  </conditionalFormatting>
  <conditionalFormatting sqref="F16">
    <cfRule type="expression" dxfId="657" priority="10" stopIfTrue="1">
      <formula>CelHeeftFormule</formula>
    </cfRule>
  </conditionalFormatting>
  <conditionalFormatting sqref="C16">
    <cfRule type="expression" dxfId="656" priority="12" stopIfTrue="1">
      <formula>CelHeeftFormule</formula>
    </cfRule>
  </conditionalFormatting>
  <conditionalFormatting sqref="E16">
    <cfRule type="expression" dxfId="655" priority="11" stopIfTrue="1">
      <formula>CelHeeftFormule</formula>
    </cfRule>
  </conditionalFormatting>
  <conditionalFormatting sqref="D16">
    <cfRule type="expression" dxfId="654" priority="9" stopIfTrue="1">
      <formula>CelHeeftFormule</formula>
    </cfRule>
  </conditionalFormatting>
  <conditionalFormatting sqref="G16">
    <cfRule type="expression" dxfId="653" priority="2" stopIfTrue="1">
      <formula>CelHeeftFormule</formula>
    </cfRule>
  </conditionalFormatting>
  <conditionalFormatting sqref="G13">
    <cfRule type="expression" dxfId="652" priority="5" stopIfTrue="1">
      <formula>CelHeeftFormule</formula>
    </cfRule>
  </conditionalFormatting>
  <conditionalFormatting sqref="G15">
    <cfRule type="expression" dxfId="651" priority="3" stopIfTrue="1">
      <formula>CelHeeftFormule</formula>
    </cfRule>
  </conditionalFormatting>
  <conditionalFormatting sqref="G7">
    <cfRule type="expression" dxfId="650" priority="4" stopIfTrue="1">
      <formula>CelHeeftFormule</formula>
    </cfRule>
  </conditionalFormatting>
  <conditionalFormatting sqref="B7">
    <cfRule type="expression" dxfId="649" priority="1" stopIfTrue="1">
      <formula>CelHeeftFormule</formula>
    </cfRule>
  </conditionalFormatting>
  <hyperlinks>
    <hyperlink ref="B2" location="Inhoudsopgave!A1" display="GO BACK TO TABLE OF CONTENTS" xr:uid="{00000000-0004-0000-0400-000000000000}"/>
  </hyperlinks>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34"/>
  <sheetViews>
    <sheetView workbookViewId="0">
      <selection activeCell="G26" sqref="G26"/>
    </sheetView>
  </sheetViews>
  <sheetFormatPr defaultColWidth="9.140625" defaultRowHeight="12.75"/>
  <cols>
    <col min="1" max="1" width="2.85546875" style="1" customWidth="1"/>
    <col min="2" max="2" width="53.28515625" style="1" customWidth="1"/>
    <col min="3" max="7" width="11.5703125" style="1" customWidth="1"/>
    <col min="8" max="16384" width="9.140625" style="1"/>
  </cols>
  <sheetData>
    <row r="2" spans="2:7" ht="21" customHeight="1">
      <c r="B2" s="13" t="s">
        <v>0</v>
      </c>
    </row>
    <row r="4" spans="2:7">
      <c r="B4" s="14" t="s">
        <v>43</v>
      </c>
    </row>
    <row r="5" spans="2:7" ht="15.75">
      <c r="B5" s="14" t="s">
        <v>32</v>
      </c>
      <c r="C5" s="4"/>
      <c r="E5" s="4"/>
    </row>
    <row r="6" spans="2:7" ht="15.75">
      <c r="B6" s="4"/>
      <c r="C6" s="4"/>
      <c r="E6" s="4"/>
    </row>
    <row r="7" spans="2:7" ht="24">
      <c r="B7" s="31" t="s">
        <v>11</v>
      </c>
      <c r="C7" s="243" t="s">
        <v>276</v>
      </c>
      <c r="D7" s="244" t="s">
        <v>280</v>
      </c>
      <c r="E7" s="244" t="s">
        <v>12</v>
      </c>
      <c r="F7" s="247" t="s">
        <v>278</v>
      </c>
      <c r="G7" s="247" t="s">
        <v>279</v>
      </c>
    </row>
    <row r="8" spans="2:7">
      <c r="B8" s="17" t="s">
        <v>33</v>
      </c>
      <c r="C8" s="55">
        <v>402</v>
      </c>
      <c r="D8" s="57">
        <v>381</v>
      </c>
      <c r="E8" s="35">
        <v>0.06</v>
      </c>
      <c r="F8" s="56">
        <v>202</v>
      </c>
      <c r="G8" s="56">
        <v>200</v>
      </c>
    </row>
    <row r="9" spans="2:7">
      <c r="B9" s="17" t="s">
        <v>34</v>
      </c>
      <c r="C9" s="55">
        <v>21</v>
      </c>
      <c r="D9" s="57">
        <v>21</v>
      </c>
      <c r="E9" s="35">
        <v>0</v>
      </c>
      <c r="F9" s="56">
        <v>10</v>
      </c>
      <c r="G9" s="56">
        <v>11</v>
      </c>
    </row>
    <row r="10" spans="2:7" ht="13.5" thickBot="1">
      <c r="B10" s="58" t="s">
        <v>35</v>
      </c>
      <c r="C10" s="59">
        <v>186</v>
      </c>
      <c r="D10" s="62">
        <v>201</v>
      </c>
      <c r="E10" s="61">
        <v>-7.0000000000000007E-2</v>
      </c>
      <c r="F10" s="60">
        <v>96</v>
      </c>
      <c r="G10" s="60">
        <v>90</v>
      </c>
    </row>
    <row r="11" spans="2:7">
      <c r="B11" s="40" t="s">
        <v>19</v>
      </c>
      <c r="C11" s="41">
        <v>609</v>
      </c>
      <c r="D11" s="42">
        <v>603</v>
      </c>
      <c r="E11" s="43">
        <v>0.01</v>
      </c>
      <c r="F11" s="42">
        <v>308</v>
      </c>
      <c r="G11" s="42">
        <v>301</v>
      </c>
    </row>
    <row r="12" spans="2:7" ht="13.5" thickBot="1">
      <c r="B12" s="58" t="s">
        <v>196</v>
      </c>
      <c r="C12" s="59">
        <v>47</v>
      </c>
      <c r="D12" s="62">
        <v>43</v>
      </c>
      <c r="E12" s="61">
        <v>0.09</v>
      </c>
      <c r="F12" s="60">
        <v>18</v>
      </c>
      <c r="G12" s="60">
        <v>29</v>
      </c>
    </row>
    <row r="13" spans="2:7">
      <c r="B13" s="40" t="s">
        <v>36</v>
      </c>
      <c r="C13" s="41">
        <v>562</v>
      </c>
      <c r="D13" s="42">
        <v>560</v>
      </c>
      <c r="E13" s="43">
        <v>0</v>
      </c>
      <c r="F13" s="42">
        <v>290</v>
      </c>
      <c r="G13" s="42">
        <v>272</v>
      </c>
    </row>
    <row r="14" spans="2:7">
      <c r="B14" s="17" t="s">
        <v>25</v>
      </c>
      <c r="C14" s="51">
        <v>0.58699999999999997</v>
      </c>
      <c r="D14" s="52">
        <v>0.54500000000000004</v>
      </c>
      <c r="E14" s="52"/>
      <c r="F14" s="52">
        <v>0.60799999999999998</v>
      </c>
      <c r="G14" s="52">
        <v>0.56699999999999995</v>
      </c>
    </row>
    <row r="15" spans="2:7">
      <c r="B15" s="17" t="s">
        <v>26</v>
      </c>
      <c r="C15" s="51">
        <v>0.58699999999999997</v>
      </c>
      <c r="D15" s="52">
        <v>0.55400000000000005</v>
      </c>
      <c r="E15" s="52"/>
      <c r="F15" s="52">
        <v>0.60799999999999998</v>
      </c>
      <c r="G15" s="52">
        <v>0.56699999999999995</v>
      </c>
    </row>
    <row r="16" spans="2:7">
      <c r="B16" s="17" t="s">
        <v>29</v>
      </c>
      <c r="C16" s="53">
        <v>9.1000000000000004E-3</v>
      </c>
      <c r="D16" s="54">
        <v>9.1000000000000004E-3</v>
      </c>
      <c r="E16" s="54"/>
      <c r="F16" s="54">
        <v>9.4000000000000004E-3</v>
      </c>
      <c r="G16" s="54">
        <v>8.8000000000000005E-3</v>
      </c>
    </row>
    <row r="17" spans="2:11">
      <c r="B17" s="40" t="s">
        <v>197</v>
      </c>
      <c r="C17" s="63"/>
      <c r="D17" s="64"/>
      <c r="E17" s="65"/>
      <c r="F17" s="64"/>
      <c r="G17" s="64"/>
    </row>
    <row r="18" spans="2:11">
      <c r="B18" s="32" t="s">
        <v>37</v>
      </c>
      <c r="C18" s="33">
        <v>2993</v>
      </c>
      <c r="D18" s="34">
        <v>3231</v>
      </c>
      <c r="E18" s="35">
        <v>-7.0000000000000007E-2</v>
      </c>
      <c r="F18" s="34">
        <v>2993</v>
      </c>
      <c r="G18" s="34">
        <v>3155</v>
      </c>
      <c r="K18" s="313"/>
    </row>
    <row r="19" spans="2:11" ht="13.5" thickBot="1">
      <c r="B19" s="58" t="s">
        <v>38</v>
      </c>
      <c r="C19" s="59">
        <v>804</v>
      </c>
      <c r="D19" s="62">
        <v>714</v>
      </c>
      <c r="E19" s="61">
        <v>0.13</v>
      </c>
      <c r="F19" s="60">
        <v>804</v>
      </c>
      <c r="G19" s="60">
        <v>771</v>
      </c>
      <c r="K19" s="313"/>
    </row>
    <row r="20" spans="2:11">
      <c r="B20" s="40" t="s">
        <v>39</v>
      </c>
      <c r="C20" s="41">
        <v>3797</v>
      </c>
      <c r="D20" s="42">
        <v>3945</v>
      </c>
      <c r="E20" s="43">
        <v>-0.04</v>
      </c>
      <c r="F20" s="42">
        <v>3797</v>
      </c>
      <c r="G20" s="42">
        <v>3926</v>
      </c>
    </row>
    <row r="23" spans="2:11">
      <c r="B23" s="14" t="s">
        <v>21</v>
      </c>
    </row>
    <row r="25" spans="2:11" ht="24">
      <c r="B25" s="31" t="s">
        <v>11</v>
      </c>
      <c r="C25" s="243" t="s">
        <v>276</v>
      </c>
      <c r="D25" s="244" t="s">
        <v>280</v>
      </c>
      <c r="E25" s="244" t="s">
        <v>12</v>
      </c>
      <c r="F25" s="247" t="s">
        <v>278</v>
      </c>
      <c r="G25" s="247" t="s">
        <v>279</v>
      </c>
    </row>
    <row r="26" spans="2:11">
      <c r="B26" s="18" t="s">
        <v>53</v>
      </c>
      <c r="C26" s="66">
        <v>-8</v>
      </c>
      <c r="D26" s="67">
        <v>-21</v>
      </c>
      <c r="E26" s="35">
        <v>0.62</v>
      </c>
      <c r="F26" s="34">
        <v>0</v>
      </c>
      <c r="G26" s="34">
        <v>-8</v>
      </c>
    </row>
    <row r="27" spans="2:11">
      <c r="B27" s="18" t="s">
        <v>198</v>
      </c>
      <c r="C27" s="66">
        <v>-1</v>
      </c>
      <c r="D27" s="67">
        <v>6</v>
      </c>
      <c r="E27" s="67">
        <v>0</v>
      </c>
      <c r="F27" s="56">
        <v>1</v>
      </c>
      <c r="G27" s="56">
        <v>-2</v>
      </c>
    </row>
    <row r="28" spans="2:11">
      <c r="B28" s="18" t="s">
        <v>56</v>
      </c>
      <c r="C28" s="66">
        <v>-5</v>
      </c>
      <c r="D28" s="67">
        <v>-9</v>
      </c>
      <c r="E28" s="35">
        <v>0.44</v>
      </c>
      <c r="F28" s="56">
        <v>2</v>
      </c>
      <c r="G28" s="34">
        <v>-7</v>
      </c>
    </row>
    <row r="29" spans="2:11">
      <c r="B29" s="18" t="s">
        <v>201</v>
      </c>
      <c r="C29" s="66">
        <v>1</v>
      </c>
      <c r="D29" s="34">
        <v>0</v>
      </c>
      <c r="E29" s="34">
        <v>0</v>
      </c>
      <c r="F29" s="56">
        <v>1</v>
      </c>
      <c r="G29" s="34">
        <v>0</v>
      </c>
    </row>
    <row r="30" spans="2:11">
      <c r="B30" s="68" t="s">
        <v>131</v>
      </c>
      <c r="C30" s="240">
        <v>1</v>
      </c>
      <c r="D30" s="276">
        <v>0</v>
      </c>
      <c r="E30" s="276">
        <v>0</v>
      </c>
      <c r="F30" s="276">
        <v>0</v>
      </c>
      <c r="G30" s="269">
        <v>1</v>
      </c>
    </row>
    <row r="31" spans="2:11">
      <c r="B31" s="69" t="s">
        <v>47</v>
      </c>
      <c r="C31" s="41">
        <v>-12</v>
      </c>
      <c r="D31" s="42">
        <v>-24</v>
      </c>
      <c r="E31" s="43">
        <v>0.5</v>
      </c>
      <c r="F31" s="42">
        <v>4</v>
      </c>
      <c r="G31" s="42">
        <v>-16</v>
      </c>
    </row>
    <row r="32" spans="2:11">
      <c r="B32" s="70" t="s">
        <v>172</v>
      </c>
      <c r="C32" s="53">
        <v>2.9999999999999997E-4</v>
      </c>
      <c r="D32" s="54">
        <v>5.0000000000000001E-4</v>
      </c>
      <c r="E32" s="67"/>
      <c r="F32" s="54">
        <v>1E-4</v>
      </c>
      <c r="G32" s="54">
        <v>-6.9999999999999999E-4</v>
      </c>
    </row>
    <row r="33" spans="2:7">
      <c r="B33" s="70" t="s">
        <v>173</v>
      </c>
      <c r="C33" s="53">
        <v>2.0000000000000001E-4</v>
      </c>
      <c r="D33" s="54">
        <v>5.0000000000000001E-4</v>
      </c>
      <c r="E33" s="67"/>
      <c r="F33" s="54">
        <v>0</v>
      </c>
      <c r="G33" s="54">
        <v>-2.9999999999999997E-4</v>
      </c>
    </row>
    <row r="34" spans="2:7">
      <c r="B34" s="70" t="s">
        <v>174</v>
      </c>
      <c r="C34" s="53">
        <v>7.4999999999999997E-3</v>
      </c>
      <c r="D34" s="54">
        <v>-1.0999999999999999E-2</v>
      </c>
      <c r="E34" s="67"/>
      <c r="F34" s="54">
        <v>5.1000000000000004E-3</v>
      </c>
      <c r="G34" s="54">
        <v>-1.9800000000000002E-2</v>
      </c>
    </row>
  </sheetData>
  <conditionalFormatting sqref="B5:C6 E5:E6 D8:E9">
    <cfRule type="expression" dxfId="648" priority="314" stopIfTrue="1">
      <formula>CelHeeftFormule</formula>
    </cfRule>
  </conditionalFormatting>
  <conditionalFormatting sqref="F8:F9">
    <cfRule type="expression" dxfId="647" priority="256" stopIfTrue="1">
      <formula>CelHeeftFormule</formula>
    </cfRule>
  </conditionalFormatting>
  <conditionalFormatting sqref="B12">
    <cfRule type="expression" dxfId="646" priority="234" stopIfTrue="1">
      <formula>CelHeeftFormule</formula>
    </cfRule>
  </conditionalFormatting>
  <conditionalFormatting sqref="C7">
    <cfRule type="expression" dxfId="645" priority="289" stopIfTrue="1">
      <formula>CelHeeftFormule</formula>
    </cfRule>
  </conditionalFormatting>
  <conditionalFormatting sqref="B7:B9">
    <cfRule type="expression" dxfId="644" priority="290" stopIfTrue="1">
      <formula>CelHeeftFormule</formula>
    </cfRule>
  </conditionalFormatting>
  <conditionalFormatting sqref="E7">
    <cfRule type="expression" dxfId="643" priority="288" stopIfTrue="1">
      <formula>CelHeeftFormule</formula>
    </cfRule>
  </conditionalFormatting>
  <conditionalFormatting sqref="F7">
    <cfRule type="expression" dxfId="642" priority="287" stopIfTrue="1">
      <formula>CelHeeftFormule</formula>
    </cfRule>
  </conditionalFormatting>
  <conditionalFormatting sqref="D7">
    <cfRule type="expression" dxfId="641" priority="286" stopIfTrue="1">
      <formula>CelHeeftFormule</formula>
    </cfRule>
  </conditionalFormatting>
  <conditionalFormatting sqref="B18">
    <cfRule type="expression" dxfId="640" priority="280" stopIfTrue="1">
      <formula>CelHeeftFormule</formula>
    </cfRule>
  </conditionalFormatting>
  <conditionalFormatting sqref="B20">
    <cfRule type="expression" dxfId="639" priority="275" stopIfTrue="1">
      <formula>CelHeeftFormule</formula>
    </cfRule>
  </conditionalFormatting>
  <conditionalFormatting sqref="B19">
    <cfRule type="expression" dxfId="638" priority="271" stopIfTrue="1">
      <formula>CelHeeftFormule</formula>
    </cfRule>
  </conditionalFormatting>
  <conditionalFormatting sqref="B10">
    <cfRule type="expression" dxfId="637" priority="259" stopIfTrue="1">
      <formula>CelHeeftFormule</formula>
    </cfRule>
  </conditionalFormatting>
  <conditionalFormatting sqref="B11">
    <cfRule type="expression" dxfId="636" priority="263" stopIfTrue="1">
      <formula>CelHeeftFormule</formula>
    </cfRule>
  </conditionalFormatting>
  <conditionalFormatting sqref="E26 E28">
    <cfRule type="expression" dxfId="635" priority="226" stopIfTrue="1">
      <formula>CelHeeftFormule</formula>
    </cfRule>
  </conditionalFormatting>
  <conditionalFormatting sqref="B4">
    <cfRule type="expression" dxfId="634" priority="230" stopIfTrue="1">
      <formula>CelHeeftFormule</formula>
    </cfRule>
  </conditionalFormatting>
  <conditionalFormatting sqref="D32:D34">
    <cfRule type="expression" dxfId="633" priority="229" stopIfTrue="1">
      <formula>CelHeeftFormule</formula>
    </cfRule>
  </conditionalFormatting>
  <conditionalFormatting sqref="B32 B34 D34 D32">
    <cfRule type="expression" dxfId="632" priority="227" stopIfTrue="1">
      <formula>CelHeeftFormule</formula>
    </cfRule>
  </conditionalFormatting>
  <conditionalFormatting sqref="F33">
    <cfRule type="expression" dxfId="631" priority="221" stopIfTrue="1">
      <formula>CelHeeftFormule</formula>
    </cfRule>
  </conditionalFormatting>
  <conditionalFormatting sqref="B25">
    <cfRule type="expression" dxfId="630" priority="228" stopIfTrue="1">
      <formula>CelHeeftFormule</formula>
    </cfRule>
  </conditionalFormatting>
  <conditionalFormatting sqref="F32 F34">
    <cfRule type="expression" dxfId="629" priority="223" stopIfTrue="1">
      <formula>CelHeeftFormule</formula>
    </cfRule>
  </conditionalFormatting>
  <conditionalFormatting sqref="B33 D33">
    <cfRule type="expression" dxfId="628" priority="222" stopIfTrue="1">
      <formula>CelHeeftFormule</formula>
    </cfRule>
  </conditionalFormatting>
  <conditionalFormatting sqref="F26">
    <cfRule type="expression" dxfId="627" priority="217" stopIfTrue="1">
      <formula>CelHeeftFormule</formula>
    </cfRule>
  </conditionalFormatting>
  <conditionalFormatting sqref="C34 C32">
    <cfRule type="expression" dxfId="626" priority="216" stopIfTrue="1">
      <formula>CelHeeftFormule</formula>
    </cfRule>
  </conditionalFormatting>
  <conditionalFormatting sqref="C34 C32">
    <cfRule type="expression" dxfId="625" priority="215" stopIfTrue="1">
      <formula>CelHeeftFormule</formula>
    </cfRule>
  </conditionalFormatting>
  <conditionalFormatting sqref="C33">
    <cfRule type="expression" dxfId="624" priority="214" stopIfTrue="1">
      <formula>CelHeeftFormule</formula>
    </cfRule>
  </conditionalFormatting>
  <conditionalFormatting sqref="C33">
    <cfRule type="expression" dxfId="623" priority="213" stopIfTrue="1">
      <formula>CelHeeftFormule</formula>
    </cfRule>
  </conditionalFormatting>
  <conditionalFormatting sqref="F31">
    <cfRule type="expression" dxfId="622" priority="203" stopIfTrue="1">
      <formula>CelHeeftFormule</formula>
    </cfRule>
  </conditionalFormatting>
  <conditionalFormatting sqref="D31">
    <cfRule type="expression" dxfId="621" priority="202" stopIfTrue="1">
      <formula>CelHeeftFormule</formula>
    </cfRule>
  </conditionalFormatting>
  <conditionalFormatting sqref="E31">
    <cfRule type="expression" dxfId="620" priority="204" stopIfTrue="1">
      <formula>CelHeeftFormule</formula>
    </cfRule>
  </conditionalFormatting>
  <conditionalFormatting sqref="C31">
    <cfRule type="expression" dxfId="619" priority="201" stopIfTrue="1">
      <formula>CelHeeftFormule</formula>
    </cfRule>
  </conditionalFormatting>
  <conditionalFormatting sqref="B23">
    <cfRule type="expression" dxfId="618" priority="198" stopIfTrue="1">
      <formula>CelHeeftFormule</formula>
    </cfRule>
  </conditionalFormatting>
  <conditionalFormatting sqref="C17">
    <cfRule type="expression" dxfId="617" priority="157" stopIfTrue="1">
      <formula>CelHeeftFormule</formula>
    </cfRule>
  </conditionalFormatting>
  <conditionalFormatting sqref="E18:F18">
    <cfRule type="expression" dxfId="616" priority="154" stopIfTrue="1">
      <formula>CelHeeftFormule</formula>
    </cfRule>
  </conditionalFormatting>
  <conditionalFormatting sqref="D12">
    <cfRule type="expression" dxfId="615" priority="114" stopIfTrue="1">
      <formula>CelHeeftFormule</formula>
    </cfRule>
  </conditionalFormatting>
  <conditionalFormatting sqref="C12">
    <cfRule type="expression" dxfId="614" priority="113" stopIfTrue="1">
      <formula>CelHeeftFormule</formula>
    </cfRule>
  </conditionalFormatting>
  <conditionalFormatting sqref="E12">
    <cfRule type="expression" dxfId="613" priority="115" stopIfTrue="1">
      <formula>CelHeeftFormule</formula>
    </cfRule>
  </conditionalFormatting>
  <conditionalFormatting sqref="C8:C9">
    <cfRule type="expression" dxfId="612" priority="163" stopIfTrue="1">
      <formula>CelHeeftFormule</formula>
    </cfRule>
  </conditionalFormatting>
  <conditionalFormatting sqref="D18">
    <cfRule type="expression" dxfId="611" priority="155" stopIfTrue="1">
      <formula>CelHeeftFormule</formula>
    </cfRule>
  </conditionalFormatting>
  <conditionalFormatting sqref="E17:F17">
    <cfRule type="expression" dxfId="610" priority="159" stopIfTrue="1">
      <formula>CelHeeftFormule</formula>
    </cfRule>
  </conditionalFormatting>
  <conditionalFormatting sqref="D17">
    <cfRule type="expression" dxfId="609" priority="158" stopIfTrue="1">
      <formula>CelHeeftFormule</formula>
    </cfRule>
  </conditionalFormatting>
  <conditionalFormatting sqref="C18">
    <cfRule type="expression" dxfId="608" priority="153" stopIfTrue="1">
      <formula>CelHeeftFormule</formula>
    </cfRule>
  </conditionalFormatting>
  <conditionalFormatting sqref="E20:F20">
    <cfRule type="expression" dxfId="607" priority="151" stopIfTrue="1">
      <formula>CelHeeftFormule</formula>
    </cfRule>
  </conditionalFormatting>
  <conditionalFormatting sqref="C20">
    <cfRule type="expression" dxfId="606" priority="149" stopIfTrue="1">
      <formula>CelHeeftFormule</formula>
    </cfRule>
  </conditionalFormatting>
  <conditionalFormatting sqref="D20">
    <cfRule type="expression" dxfId="605" priority="150" stopIfTrue="1">
      <formula>CelHeeftFormule</formula>
    </cfRule>
  </conditionalFormatting>
  <conditionalFormatting sqref="E19">
    <cfRule type="expression" dxfId="604" priority="147" stopIfTrue="1">
      <formula>CelHeeftFormule</formula>
    </cfRule>
  </conditionalFormatting>
  <conditionalFormatting sqref="D19">
    <cfRule type="expression" dxfId="603" priority="146" stopIfTrue="1">
      <formula>CelHeeftFormule</formula>
    </cfRule>
  </conditionalFormatting>
  <conditionalFormatting sqref="C19">
    <cfRule type="expression" dxfId="602" priority="145" stopIfTrue="1">
      <formula>CelHeeftFormule</formula>
    </cfRule>
  </conditionalFormatting>
  <conditionalFormatting sqref="C11">
    <cfRule type="expression" dxfId="601" priority="137" stopIfTrue="1">
      <formula>CelHeeftFormule</formula>
    </cfRule>
  </conditionalFormatting>
  <conditionalFormatting sqref="E10">
    <cfRule type="expression" dxfId="600" priority="135" stopIfTrue="1">
      <formula>CelHeeftFormule</formula>
    </cfRule>
  </conditionalFormatting>
  <conditionalFormatting sqref="D10">
    <cfRule type="expression" dxfId="599" priority="134" stopIfTrue="1">
      <formula>CelHeeftFormule</formula>
    </cfRule>
  </conditionalFormatting>
  <conditionalFormatting sqref="C10">
    <cfRule type="expression" dxfId="598" priority="133" stopIfTrue="1">
      <formula>CelHeeftFormule</formula>
    </cfRule>
  </conditionalFormatting>
  <conditionalFormatting sqref="E11:F11">
    <cfRule type="expression" dxfId="597" priority="139" stopIfTrue="1">
      <formula>CelHeeftFormule</formula>
    </cfRule>
  </conditionalFormatting>
  <conditionalFormatting sqref="D11">
    <cfRule type="expression" dxfId="596" priority="138" stopIfTrue="1">
      <formula>CelHeeftFormule</formula>
    </cfRule>
  </conditionalFormatting>
  <conditionalFormatting sqref="B13">
    <cfRule type="expression" dxfId="595" priority="45" stopIfTrue="1">
      <formula>CelHeeftFormule</formula>
    </cfRule>
  </conditionalFormatting>
  <conditionalFormatting sqref="B14">
    <cfRule type="expression" dxfId="594" priority="44" stopIfTrue="1">
      <formula>CelHeeftFormule</formula>
    </cfRule>
  </conditionalFormatting>
  <conditionalFormatting sqref="B15:B16">
    <cfRule type="expression" dxfId="593" priority="43" stopIfTrue="1">
      <formula>CelHeeftFormule</formula>
    </cfRule>
  </conditionalFormatting>
  <conditionalFormatting sqref="E13:F13">
    <cfRule type="expression" dxfId="592" priority="42" stopIfTrue="1">
      <formula>CelHeeftFormule</formula>
    </cfRule>
  </conditionalFormatting>
  <conditionalFormatting sqref="C13">
    <cfRule type="expression" dxfId="591" priority="40" stopIfTrue="1">
      <formula>CelHeeftFormule</formula>
    </cfRule>
  </conditionalFormatting>
  <conditionalFormatting sqref="D13">
    <cfRule type="expression" dxfId="590" priority="41" stopIfTrue="1">
      <formula>CelHeeftFormule</formula>
    </cfRule>
  </conditionalFormatting>
  <conditionalFormatting sqref="B17">
    <cfRule type="expression" dxfId="589" priority="39" stopIfTrue="1">
      <formula>CelHeeftFormule</formula>
    </cfRule>
  </conditionalFormatting>
  <conditionalFormatting sqref="C14:F16">
    <cfRule type="expression" dxfId="588" priority="38" stopIfTrue="1">
      <formula>CelHeeftFormule</formula>
    </cfRule>
  </conditionalFormatting>
  <conditionalFormatting sqref="G8:G9">
    <cfRule type="expression" dxfId="587" priority="24" stopIfTrue="1">
      <formula>CelHeeftFormule</formula>
    </cfRule>
  </conditionalFormatting>
  <conditionalFormatting sqref="G7">
    <cfRule type="expression" dxfId="586" priority="25" stopIfTrue="1">
      <formula>CelHeeftFormule</formula>
    </cfRule>
  </conditionalFormatting>
  <conditionalFormatting sqref="G33">
    <cfRule type="expression" dxfId="585" priority="22" stopIfTrue="1">
      <formula>CelHeeftFormule</formula>
    </cfRule>
  </conditionalFormatting>
  <conditionalFormatting sqref="G32 G34">
    <cfRule type="expression" dxfId="584" priority="23" stopIfTrue="1">
      <formula>CelHeeftFormule</formula>
    </cfRule>
  </conditionalFormatting>
  <conditionalFormatting sqref="G26">
    <cfRule type="expression" dxfId="583" priority="21" stopIfTrue="1">
      <formula>CelHeeftFormule</formula>
    </cfRule>
  </conditionalFormatting>
  <conditionalFormatting sqref="G31">
    <cfRule type="expression" dxfId="582" priority="20" stopIfTrue="1">
      <formula>CelHeeftFormule</formula>
    </cfRule>
  </conditionalFormatting>
  <conditionalFormatting sqref="G18">
    <cfRule type="expression" dxfId="581" priority="18" stopIfTrue="1">
      <formula>CelHeeftFormule</formula>
    </cfRule>
  </conditionalFormatting>
  <conditionalFormatting sqref="G17">
    <cfRule type="expression" dxfId="580" priority="19" stopIfTrue="1">
      <formula>CelHeeftFormule</formula>
    </cfRule>
  </conditionalFormatting>
  <conditionalFormatting sqref="G20">
    <cfRule type="expression" dxfId="579" priority="17" stopIfTrue="1">
      <formula>CelHeeftFormule</formula>
    </cfRule>
  </conditionalFormatting>
  <conditionalFormatting sqref="G11">
    <cfRule type="expression" dxfId="578" priority="16" stopIfTrue="1">
      <formula>CelHeeftFormule</formula>
    </cfRule>
  </conditionalFormatting>
  <conditionalFormatting sqref="G13">
    <cfRule type="expression" dxfId="577" priority="15" stopIfTrue="1">
      <formula>CelHeeftFormule</formula>
    </cfRule>
  </conditionalFormatting>
  <conditionalFormatting sqref="G14:G16">
    <cfRule type="expression" dxfId="576" priority="14" stopIfTrue="1">
      <formula>CelHeeftFormule</formula>
    </cfRule>
  </conditionalFormatting>
  <conditionalFormatting sqref="G25">
    <cfRule type="expression" dxfId="575" priority="8" stopIfTrue="1">
      <formula>CelHeeftFormule</formula>
    </cfRule>
  </conditionalFormatting>
  <conditionalFormatting sqref="C25">
    <cfRule type="expression" dxfId="574" priority="12" stopIfTrue="1">
      <formula>CelHeeftFormule</formula>
    </cfRule>
  </conditionalFormatting>
  <conditionalFormatting sqref="E25">
    <cfRule type="expression" dxfId="573" priority="11" stopIfTrue="1">
      <formula>CelHeeftFormule</formula>
    </cfRule>
  </conditionalFormatting>
  <conditionalFormatting sqref="F25">
    <cfRule type="expression" dxfId="572" priority="10" stopIfTrue="1">
      <formula>CelHeeftFormule</formula>
    </cfRule>
  </conditionalFormatting>
  <conditionalFormatting sqref="D25">
    <cfRule type="expression" dxfId="571" priority="9" stopIfTrue="1">
      <formula>CelHeeftFormule</formula>
    </cfRule>
  </conditionalFormatting>
  <conditionalFormatting sqref="G28">
    <cfRule type="expression" dxfId="570" priority="5" stopIfTrue="1">
      <formula>CelHeeftFormule</formula>
    </cfRule>
  </conditionalFormatting>
  <conditionalFormatting sqref="G29">
    <cfRule type="expression" dxfId="569" priority="6" stopIfTrue="1">
      <formula>CelHeeftFormule</formula>
    </cfRule>
  </conditionalFormatting>
  <conditionalFormatting sqref="D29">
    <cfRule type="expression" dxfId="568" priority="4" stopIfTrue="1">
      <formula>CelHeeftFormule</formula>
    </cfRule>
  </conditionalFormatting>
  <conditionalFormatting sqref="E29">
    <cfRule type="expression" dxfId="567" priority="1" stopIfTrue="1">
      <formula>CelHeeftFormule</formula>
    </cfRule>
  </conditionalFormatting>
  <hyperlinks>
    <hyperlink ref="B2" location="Inhoudsopgave!A1" display="GO BACK TO TABLE OF CONTENTS" xr:uid="{00000000-0004-0000-0500-000000000000}"/>
  </hyperlinks>
  <pageMargins left="0.7" right="0.7" top="0.75" bottom="0.75" header="0.3" footer="0.3"/>
  <pageSetup paperSize="9" scale="9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201"/>
  <sheetViews>
    <sheetView topLeftCell="A166" workbookViewId="0">
      <selection activeCell="F162" sqref="F162:F168"/>
    </sheetView>
  </sheetViews>
  <sheetFormatPr defaultColWidth="9.140625" defaultRowHeight="12.75"/>
  <cols>
    <col min="1" max="1" width="2.85546875" style="1" customWidth="1"/>
    <col min="2" max="2" width="49" style="1" customWidth="1"/>
    <col min="3" max="3" width="16.28515625" style="1" bestFit="1" customWidth="1"/>
    <col min="4" max="4" width="14" style="1" bestFit="1" customWidth="1"/>
    <col min="5" max="5" width="13" style="1" bestFit="1" customWidth="1"/>
    <col min="6" max="6" width="13.85546875" style="1" bestFit="1" customWidth="1"/>
    <col min="7" max="7" width="12.140625" style="1" bestFit="1" customWidth="1"/>
    <col min="8" max="8" width="13.42578125" style="1" customWidth="1"/>
    <col min="9" max="9" width="9.85546875" style="1" customWidth="1"/>
    <col min="10" max="10" width="11.42578125" style="1" customWidth="1"/>
    <col min="11" max="16384" width="9.140625" style="1"/>
  </cols>
  <sheetData>
    <row r="2" spans="2:5" ht="21" customHeight="1">
      <c r="B2" s="13" t="s">
        <v>0</v>
      </c>
    </row>
    <row r="4" spans="2:5">
      <c r="B4" s="14" t="s">
        <v>50</v>
      </c>
    </row>
    <row r="5" spans="2:5" ht="15.75">
      <c r="B5" s="14" t="s">
        <v>51</v>
      </c>
      <c r="C5" s="4"/>
      <c r="D5" s="4"/>
      <c r="E5" s="4"/>
    </row>
    <row r="6" spans="2:5" ht="12.75" customHeight="1">
      <c r="B6" s="71"/>
      <c r="C6" s="4"/>
      <c r="D6" s="4"/>
      <c r="E6" s="4"/>
    </row>
    <row r="7" spans="2:5" ht="12.75" customHeight="1">
      <c r="B7" s="71" t="s">
        <v>199</v>
      </c>
      <c r="C7" s="4"/>
      <c r="D7" s="4"/>
      <c r="E7" s="4"/>
    </row>
    <row r="8" spans="2:5" ht="12.75" customHeight="1">
      <c r="B8" s="36" t="s">
        <v>11</v>
      </c>
      <c r="C8" s="28" t="s">
        <v>281</v>
      </c>
      <c r="D8" s="29" t="s">
        <v>200</v>
      </c>
      <c r="E8" s="4"/>
    </row>
    <row r="9" spans="2:5" ht="12.75" customHeight="1">
      <c r="B9" s="93" t="s">
        <v>53</v>
      </c>
      <c r="C9" s="33">
        <v>47320</v>
      </c>
      <c r="D9" s="34">
        <v>45846</v>
      </c>
      <c r="E9" s="4"/>
    </row>
    <row r="10" spans="2:5" ht="12.75" customHeight="1">
      <c r="B10" s="93" t="s">
        <v>54</v>
      </c>
      <c r="C10" s="33">
        <v>110</v>
      </c>
      <c r="D10" s="34">
        <v>143</v>
      </c>
      <c r="E10" s="4"/>
    </row>
    <row r="11" spans="2:5" ht="12.75" customHeight="1">
      <c r="B11" s="93" t="s">
        <v>56</v>
      </c>
      <c r="C11" s="33">
        <v>743</v>
      </c>
      <c r="D11" s="34">
        <v>791</v>
      </c>
      <c r="E11" s="4"/>
    </row>
    <row r="12" spans="2:5" ht="12.75" customHeight="1" thickBot="1">
      <c r="B12" s="108" t="s">
        <v>201</v>
      </c>
      <c r="C12" s="59">
        <v>2489</v>
      </c>
      <c r="D12" s="62">
        <v>2667</v>
      </c>
      <c r="E12" s="4"/>
    </row>
    <row r="13" spans="2:5" ht="12.75" customHeight="1">
      <c r="B13" s="80" t="s">
        <v>55</v>
      </c>
      <c r="C13" s="41">
        <v>50662</v>
      </c>
      <c r="D13" s="42">
        <v>49447</v>
      </c>
      <c r="E13" s="4"/>
    </row>
    <row r="14" spans="2:5" ht="12.75" customHeight="1">
      <c r="B14" s="71"/>
      <c r="C14" s="33"/>
      <c r="D14" s="34"/>
      <c r="E14" s="4"/>
    </row>
    <row r="15" spans="2:5" ht="12.75" customHeight="1">
      <c r="B15" s="14" t="s">
        <v>202</v>
      </c>
      <c r="C15" s="33"/>
      <c r="D15" s="34"/>
      <c r="E15" s="4"/>
    </row>
    <row r="16" spans="2:5" ht="12.75" customHeight="1">
      <c r="B16" s="80" t="s">
        <v>203</v>
      </c>
      <c r="C16" s="33"/>
      <c r="D16" s="34"/>
      <c r="E16" s="4"/>
    </row>
    <row r="17" spans="2:7" ht="12.75" customHeight="1">
      <c r="B17" s="93" t="s">
        <v>204</v>
      </c>
      <c r="C17" s="33">
        <v>657</v>
      </c>
      <c r="D17" s="34">
        <v>862</v>
      </c>
      <c r="E17" s="4"/>
    </row>
    <row r="18" spans="2:7" ht="12.75" customHeight="1">
      <c r="B18" s="93" t="s">
        <v>205</v>
      </c>
      <c r="C18" s="95">
        <v>1.2999999999999999E-2</v>
      </c>
      <c r="D18" s="257">
        <v>1.7999999999999999E-2</v>
      </c>
      <c r="E18" s="4"/>
    </row>
    <row r="19" spans="2:7" ht="12.75" customHeight="1">
      <c r="B19" s="93" t="s">
        <v>206</v>
      </c>
      <c r="C19" s="95">
        <v>0.154</v>
      </c>
      <c r="D19" s="257">
        <v>0.14000000000000001</v>
      </c>
      <c r="E19" s="4"/>
    </row>
    <row r="20" spans="2:7" ht="12.75" customHeight="1">
      <c r="B20" s="80" t="s">
        <v>53</v>
      </c>
      <c r="C20" s="33" t="s">
        <v>207</v>
      </c>
      <c r="D20" s="34" t="s">
        <v>208</v>
      </c>
      <c r="E20" s="4"/>
    </row>
    <row r="21" spans="2:7" ht="12.75" customHeight="1">
      <c r="B21" s="93" t="s">
        <v>204</v>
      </c>
      <c r="C21" s="33">
        <v>549</v>
      </c>
      <c r="D21" s="34">
        <v>718</v>
      </c>
      <c r="E21" s="4"/>
    </row>
    <row r="22" spans="2:7" ht="12.75" customHeight="1">
      <c r="B22" s="93" t="s">
        <v>205</v>
      </c>
      <c r="C22" s="95">
        <v>1.2E-2</v>
      </c>
      <c r="D22" s="257">
        <v>1.6E-2</v>
      </c>
      <c r="E22" s="4"/>
    </row>
    <row r="23" spans="2:7" ht="12.75" customHeight="1">
      <c r="B23" s="93" t="s">
        <v>206</v>
      </c>
      <c r="C23" s="95">
        <v>8.4000000000000005E-2</v>
      </c>
      <c r="D23" s="257">
        <v>7.3999999999999996E-2</v>
      </c>
      <c r="E23" s="4"/>
    </row>
    <row r="24" spans="2:7" ht="12.75" customHeight="1">
      <c r="B24" s="93" t="s">
        <v>209</v>
      </c>
      <c r="C24" s="95">
        <v>1.0999999999999999E-2</v>
      </c>
      <c r="D24" s="257">
        <v>1.4E-2</v>
      </c>
      <c r="E24" s="4"/>
    </row>
    <row r="25" spans="2:7" ht="12.6" customHeight="1">
      <c r="B25" s="93" t="s">
        <v>210</v>
      </c>
      <c r="C25" s="262">
        <v>0.3</v>
      </c>
      <c r="D25" s="216">
        <v>0.3</v>
      </c>
      <c r="E25" s="4"/>
    </row>
    <row r="26" spans="2:7" ht="12.75" customHeight="1">
      <c r="B26" s="93" t="s">
        <v>271</v>
      </c>
      <c r="C26" s="215">
        <v>0.7</v>
      </c>
      <c r="D26" s="216">
        <v>0.74</v>
      </c>
      <c r="E26" s="4"/>
    </row>
    <row r="27" spans="2:7" ht="12.75" customHeight="1">
      <c r="B27" s="93"/>
      <c r="D27" s="216"/>
      <c r="E27" s="4"/>
    </row>
    <row r="28" spans="2:7" ht="12.75" customHeight="1">
      <c r="B28" s="93"/>
      <c r="D28" s="216"/>
      <c r="E28" s="4"/>
    </row>
    <row r="29" spans="2:7" ht="12.75" customHeight="1">
      <c r="B29" s="14" t="s">
        <v>285</v>
      </c>
      <c r="D29" s="216"/>
      <c r="E29" s="4"/>
    </row>
    <row r="30" spans="2:7" ht="12.75" customHeight="1">
      <c r="B30" s="4"/>
      <c r="D30" s="216"/>
      <c r="E30" s="4"/>
    </row>
    <row r="31" spans="2:7" ht="48">
      <c r="B31" s="152" t="s">
        <v>211</v>
      </c>
      <c r="C31" s="243" t="s">
        <v>282</v>
      </c>
      <c r="D31" s="244" t="s">
        <v>283</v>
      </c>
      <c r="E31" s="244" t="s">
        <v>212</v>
      </c>
      <c r="F31" s="247" t="s">
        <v>284</v>
      </c>
      <c r="G31" s="247" t="s">
        <v>52</v>
      </c>
    </row>
    <row r="32" spans="2:7" ht="12.75" customHeight="1">
      <c r="B32" s="80" t="s">
        <v>213</v>
      </c>
      <c r="C32" s="33"/>
      <c r="D32" s="216"/>
      <c r="E32" s="4"/>
    </row>
    <row r="33" spans="2:7" ht="12.75" customHeight="1">
      <c r="B33" s="93" t="s">
        <v>53</v>
      </c>
      <c r="C33" s="33">
        <v>44236</v>
      </c>
      <c r="D33" s="34">
        <v>-2</v>
      </c>
      <c r="E33" s="34">
        <v>44234</v>
      </c>
      <c r="F33" s="257">
        <v>0.94499999999999995</v>
      </c>
      <c r="G33" s="257">
        <v>0</v>
      </c>
    </row>
    <row r="34" spans="2:7" ht="12.75" customHeight="1">
      <c r="B34" s="93" t="s">
        <v>54</v>
      </c>
      <c r="C34" s="33">
        <v>74</v>
      </c>
      <c r="D34" s="34">
        <v>0</v>
      </c>
      <c r="E34" s="34">
        <v>74</v>
      </c>
      <c r="F34" s="257">
        <v>0.67300000000000004</v>
      </c>
      <c r="G34" s="257">
        <v>0</v>
      </c>
    </row>
    <row r="35" spans="2:7" ht="12.75" customHeight="1">
      <c r="B35" s="93" t="s">
        <v>56</v>
      </c>
      <c r="C35" s="33">
        <v>558</v>
      </c>
      <c r="D35" s="34">
        <v>-1</v>
      </c>
      <c r="E35" s="34">
        <v>557</v>
      </c>
      <c r="F35" s="257">
        <v>0.751</v>
      </c>
      <c r="G35" s="257">
        <v>2E-3</v>
      </c>
    </row>
    <row r="36" spans="2:7" ht="12.75" customHeight="1" thickBot="1">
      <c r="B36" s="108" t="s">
        <v>201</v>
      </c>
      <c r="C36" s="59">
        <v>2281</v>
      </c>
      <c r="D36" s="62">
        <v>-1</v>
      </c>
      <c r="E36" s="62">
        <v>2280</v>
      </c>
      <c r="F36" s="258">
        <v>0.91600000000000004</v>
      </c>
      <c r="G36" s="258">
        <v>0</v>
      </c>
    </row>
    <row r="37" spans="2:7" ht="12.75" customHeight="1">
      <c r="B37" s="80" t="s">
        <v>214</v>
      </c>
      <c r="C37" s="41">
        <v>47149</v>
      </c>
      <c r="D37" s="41">
        <v>-4</v>
      </c>
      <c r="E37" s="41">
        <v>47145</v>
      </c>
      <c r="F37" s="259">
        <v>0.94</v>
      </c>
      <c r="G37" s="259">
        <v>0</v>
      </c>
    </row>
    <row r="38" spans="2:7" ht="12.75" customHeight="1">
      <c r="B38" s="80" t="s">
        <v>215</v>
      </c>
      <c r="C38" s="33"/>
      <c r="D38" s="216"/>
      <c r="E38" s="4"/>
    </row>
    <row r="39" spans="2:7" ht="12.75" customHeight="1">
      <c r="B39" s="93" t="s">
        <v>53</v>
      </c>
      <c r="C39" s="33">
        <v>2039</v>
      </c>
      <c r="D39" s="34">
        <v>-10</v>
      </c>
      <c r="E39" s="34">
        <v>2029</v>
      </c>
      <c r="F39" s="257">
        <v>4.3999999999999997E-2</v>
      </c>
      <c r="G39" s="257">
        <v>5.0000000000000001E-3</v>
      </c>
    </row>
    <row r="40" spans="2:7" ht="12.75" customHeight="1">
      <c r="B40" s="93" t="s">
        <v>54</v>
      </c>
      <c r="C40" s="33">
        <v>14</v>
      </c>
      <c r="D40" s="34">
        <v>-2</v>
      </c>
      <c r="E40" s="34">
        <v>12</v>
      </c>
      <c r="F40" s="257">
        <v>0.127</v>
      </c>
      <c r="G40" s="257">
        <v>0.14299999999999999</v>
      </c>
    </row>
    <row r="41" spans="2:7" ht="12.75" customHeight="1">
      <c r="B41" s="93" t="s">
        <v>56</v>
      </c>
      <c r="C41" s="33">
        <v>99</v>
      </c>
      <c r="D41" s="34">
        <v>-7</v>
      </c>
      <c r="E41" s="34">
        <v>92</v>
      </c>
      <c r="F41" s="257">
        <v>0.13300000000000001</v>
      </c>
      <c r="G41" s="257">
        <v>7.0999999999999994E-2</v>
      </c>
    </row>
    <row r="42" spans="2:7" ht="12.75" customHeight="1" thickBot="1">
      <c r="B42" s="108" t="s">
        <v>201</v>
      </c>
      <c r="C42" s="59">
        <v>208</v>
      </c>
      <c r="D42" s="62">
        <v>-2</v>
      </c>
      <c r="E42" s="62">
        <v>206</v>
      </c>
      <c r="F42" s="258">
        <v>8.4000000000000005E-2</v>
      </c>
      <c r="G42" s="258">
        <v>0.01</v>
      </c>
    </row>
    <row r="43" spans="2:7" ht="12.75" customHeight="1">
      <c r="B43" s="80" t="s">
        <v>216</v>
      </c>
      <c r="C43" s="41">
        <v>2360</v>
      </c>
      <c r="D43" s="41">
        <v>-21</v>
      </c>
      <c r="E43" s="41">
        <v>2339</v>
      </c>
      <c r="F43" s="259">
        <v>4.7E-2</v>
      </c>
      <c r="G43" s="259">
        <v>8.9999999999999993E-3</v>
      </c>
    </row>
    <row r="44" spans="2:7" ht="12.75" customHeight="1">
      <c r="B44" s="80" t="s">
        <v>217</v>
      </c>
      <c r="C44" s="33"/>
      <c r="D44" s="216"/>
      <c r="E44" s="4"/>
    </row>
    <row r="45" spans="2:7" ht="12.75" customHeight="1">
      <c r="B45" s="93" t="s">
        <v>53</v>
      </c>
      <c r="C45" s="33">
        <v>549</v>
      </c>
      <c r="D45" s="34">
        <v>-46</v>
      </c>
      <c r="E45" s="34">
        <v>503</v>
      </c>
      <c r="F45" s="257">
        <v>1.2E-2</v>
      </c>
      <c r="G45" s="257">
        <v>8.4000000000000005E-2</v>
      </c>
    </row>
    <row r="46" spans="2:7" ht="12.75" customHeight="1">
      <c r="B46" s="93" t="s">
        <v>54</v>
      </c>
      <c r="C46" s="33">
        <v>22</v>
      </c>
      <c r="D46" s="34">
        <v>-22</v>
      </c>
      <c r="E46" s="34">
        <v>0</v>
      </c>
      <c r="F46" s="257">
        <v>0.2</v>
      </c>
      <c r="G46" s="257">
        <v>1</v>
      </c>
    </row>
    <row r="47" spans="2:7" ht="12.75" customHeight="1">
      <c r="B47" s="93" t="s">
        <v>56</v>
      </c>
      <c r="C47" s="33">
        <v>86</v>
      </c>
      <c r="D47" s="34">
        <v>-33</v>
      </c>
      <c r="E47" s="34">
        <v>53</v>
      </c>
      <c r="F47" s="257">
        <v>0.11600000000000001</v>
      </c>
      <c r="G47" s="257">
        <v>0.38400000000000001</v>
      </c>
    </row>
    <row r="48" spans="2:7" ht="12.75" customHeight="1" thickBot="1">
      <c r="B48" s="108" t="s">
        <v>201</v>
      </c>
      <c r="C48" s="59">
        <v>0</v>
      </c>
      <c r="D48" s="62">
        <v>0</v>
      </c>
      <c r="E48" s="62">
        <v>0</v>
      </c>
      <c r="F48" s="62">
        <v>0</v>
      </c>
      <c r="G48" s="62">
        <v>0</v>
      </c>
    </row>
    <row r="49" spans="2:8" ht="12.75" customHeight="1">
      <c r="B49" s="80" t="s">
        <v>218</v>
      </c>
      <c r="C49" s="41">
        <v>657</v>
      </c>
      <c r="D49" s="41">
        <v>-101</v>
      </c>
      <c r="E49" s="41">
        <v>556</v>
      </c>
      <c r="F49" s="259">
        <v>1.2999999999999999E-2</v>
      </c>
      <c r="G49" s="259">
        <v>0.154</v>
      </c>
    </row>
    <row r="50" spans="2:8" ht="12.75" customHeight="1">
      <c r="B50" s="80" t="s">
        <v>219</v>
      </c>
      <c r="C50" s="33"/>
      <c r="D50" s="216"/>
      <c r="E50" s="4"/>
    </row>
    <row r="51" spans="2:8" ht="12.75" customHeight="1">
      <c r="B51" s="93" t="s">
        <v>53</v>
      </c>
      <c r="C51" s="33">
        <v>46824</v>
      </c>
      <c r="D51" s="34">
        <v>-58</v>
      </c>
      <c r="E51" s="34">
        <v>46766</v>
      </c>
      <c r="F51" s="257"/>
      <c r="G51" s="257">
        <v>1E-3</v>
      </c>
    </row>
    <row r="52" spans="2:8" ht="12.75" customHeight="1">
      <c r="B52" s="93" t="s">
        <v>54</v>
      </c>
      <c r="C52" s="33">
        <v>110</v>
      </c>
      <c r="D52" s="34">
        <v>-24</v>
      </c>
      <c r="E52" s="34">
        <v>86</v>
      </c>
      <c r="F52" s="257"/>
      <c r="G52" s="257">
        <v>0.218</v>
      </c>
    </row>
    <row r="53" spans="2:8" ht="12.75" customHeight="1">
      <c r="B53" s="93" t="s">
        <v>56</v>
      </c>
      <c r="C53" s="33">
        <v>743</v>
      </c>
      <c r="D53" s="34">
        <v>-41</v>
      </c>
      <c r="E53" s="34">
        <v>702</v>
      </c>
      <c r="F53" s="257"/>
      <c r="G53" s="257">
        <v>5.5E-2</v>
      </c>
    </row>
    <row r="54" spans="2:8" ht="12.75" customHeight="1" thickBot="1">
      <c r="B54" s="108" t="s">
        <v>201</v>
      </c>
      <c r="C54" s="59">
        <v>2489</v>
      </c>
      <c r="D54" s="62">
        <v>-3</v>
      </c>
      <c r="E54" s="62">
        <v>2486</v>
      </c>
      <c r="F54" s="258"/>
      <c r="G54" s="258">
        <v>1E-3</v>
      </c>
    </row>
    <row r="55" spans="2:8" ht="12.75" customHeight="1">
      <c r="B55" s="80" t="s">
        <v>220</v>
      </c>
      <c r="C55" s="41">
        <v>50166</v>
      </c>
      <c r="D55" s="41">
        <v>126</v>
      </c>
      <c r="E55" s="41">
        <v>50040</v>
      </c>
      <c r="F55" s="259"/>
      <c r="G55" s="259">
        <v>3.0000000000000001E-3</v>
      </c>
    </row>
    <row r="56" spans="2:8" ht="12.75" customHeight="1" thickBot="1">
      <c r="B56" s="108" t="s">
        <v>354</v>
      </c>
      <c r="C56" s="59">
        <v>496</v>
      </c>
      <c r="D56" s="62">
        <v>0</v>
      </c>
      <c r="E56" s="62">
        <v>496</v>
      </c>
      <c r="F56" s="258"/>
      <c r="G56" s="62"/>
    </row>
    <row r="57" spans="2:8" ht="12.75" customHeight="1">
      <c r="B57" s="80" t="s">
        <v>55</v>
      </c>
      <c r="C57" s="41">
        <v>50662</v>
      </c>
      <c r="D57" s="41">
        <v>-126</v>
      </c>
      <c r="E57" s="41">
        <v>50536</v>
      </c>
      <c r="F57" s="259"/>
      <c r="G57" s="259">
        <v>2E-3</v>
      </c>
    </row>
    <row r="58" spans="2:8" ht="12.75" customHeight="1" thickBot="1">
      <c r="B58" s="108" t="s">
        <v>221</v>
      </c>
      <c r="C58" s="59">
        <v>2444</v>
      </c>
      <c r="D58" s="62">
        <v>-5</v>
      </c>
      <c r="E58" s="62">
        <v>2440</v>
      </c>
      <c r="F58" s="258"/>
      <c r="G58" s="258">
        <v>2E-3</v>
      </c>
    </row>
    <row r="59" spans="2:8" ht="24">
      <c r="B59" s="260" t="s">
        <v>222</v>
      </c>
      <c r="C59" s="41">
        <v>53106</v>
      </c>
      <c r="D59" s="41">
        <v>-131</v>
      </c>
      <c r="E59" s="41">
        <v>52976</v>
      </c>
      <c r="F59" s="259"/>
      <c r="G59" s="259">
        <v>2E-3</v>
      </c>
    </row>
    <row r="60" spans="2:8" ht="12.75" customHeight="1">
      <c r="B60" s="93"/>
      <c r="D60" s="216"/>
      <c r="E60" s="4"/>
    </row>
    <row r="61" spans="2:8" ht="12.75" customHeight="1">
      <c r="B61" s="93"/>
      <c r="D61" s="216"/>
      <c r="E61" s="4"/>
    </row>
    <row r="62" spans="2:8" ht="12.75" customHeight="1">
      <c r="B62" s="14" t="s">
        <v>236</v>
      </c>
      <c r="D62" s="216"/>
      <c r="E62" s="4"/>
    </row>
    <row r="63" spans="2:8" ht="12.75" customHeight="1">
      <c r="B63" s="216"/>
      <c r="D63" s="216"/>
      <c r="E63" s="4"/>
    </row>
    <row r="64" spans="2:8" ht="48">
      <c r="B64" s="152" t="s">
        <v>211</v>
      </c>
      <c r="C64" s="243" t="s">
        <v>282</v>
      </c>
      <c r="D64" s="244" t="s">
        <v>283</v>
      </c>
      <c r="E64" s="244" t="s">
        <v>212</v>
      </c>
      <c r="F64" s="247" t="s">
        <v>284</v>
      </c>
      <c r="G64" s="247" t="s">
        <v>52</v>
      </c>
      <c r="H64" s="256"/>
    </row>
    <row r="65" spans="2:7" ht="12.75" customHeight="1">
      <c r="B65" s="80" t="s">
        <v>213</v>
      </c>
      <c r="C65" s="33"/>
      <c r="D65" s="216"/>
      <c r="E65" s="4"/>
    </row>
    <row r="66" spans="2:7" ht="12.75" customHeight="1">
      <c r="B66" s="93" t="s">
        <v>53</v>
      </c>
      <c r="C66" s="33">
        <v>42366</v>
      </c>
      <c r="D66" s="34">
        <v>-3</v>
      </c>
      <c r="E66" s="34">
        <v>42363</v>
      </c>
      <c r="F66" s="257">
        <v>0.93</v>
      </c>
      <c r="G66" s="257">
        <v>0</v>
      </c>
    </row>
    <row r="67" spans="2:7" ht="12.75" customHeight="1">
      <c r="B67" s="93" t="s">
        <v>54</v>
      </c>
      <c r="C67" s="33">
        <v>92</v>
      </c>
      <c r="D67" s="34">
        <v>0</v>
      </c>
      <c r="E67" s="34">
        <v>92</v>
      </c>
      <c r="F67" s="257">
        <v>0.64300000000000002</v>
      </c>
      <c r="G67" s="257">
        <v>0</v>
      </c>
    </row>
    <row r="68" spans="2:7" ht="12.75" customHeight="1">
      <c r="B68" s="93" t="s">
        <v>56</v>
      </c>
      <c r="C68" s="33">
        <v>558</v>
      </c>
      <c r="D68" s="34">
        <v>-1</v>
      </c>
      <c r="E68" s="34">
        <v>557</v>
      </c>
      <c r="F68" s="257">
        <v>0.70499999999999996</v>
      </c>
      <c r="G68" s="257">
        <v>2E-3</v>
      </c>
    </row>
    <row r="69" spans="2:7" ht="12.75" customHeight="1" thickBot="1">
      <c r="B69" s="108" t="s">
        <v>201</v>
      </c>
      <c r="C69" s="59">
        <v>2394</v>
      </c>
      <c r="D69" s="62">
        <v>0</v>
      </c>
      <c r="E69" s="62">
        <v>2394</v>
      </c>
      <c r="F69" s="258">
        <v>0.89800000000000002</v>
      </c>
      <c r="G69" s="258">
        <v>0</v>
      </c>
    </row>
    <row r="70" spans="2:7" ht="12.75" customHeight="1">
      <c r="B70" s="80" t="s">
        <v>214</v>
      </c>
      <c r="C70" s="41">
        <v>45410</v>
      </c>
      <c r="D70" s="41">
        <v>-4</v>
      </c>
      <c r="E70" s="41">
        <v>45406</v>
      </c>
      <c r="F70" s="259">
        <v>0.92400000000000004</v>
      </c>
      <c r="G70" s="259">
        <v>0</v>
      </c>
    </row>
    <row r="71" spans="2:7" ht="12.75" customHeight="1">
      <c r="B71" s="80" t="s">
        <v>215</v>
      </c>
      <c r="C71" s="33"/>
      <c r="D71" s="216"/>
      <c r="E71" s="4"/>
    </row>
    <row r="72" spans="2:7" ht="12.75" customHeight="1">
      <c r="B72" s="93" t="s">
        <v>53</v>
      </c>
      <c r="C72" s="33">
        <v>2467</v>
      </c>
      <c r="D72" s="34">
        <v>-18</v>
      </c>
      <c r="E72" s="34">
        <v>2449</v>
      </c>
      <c r="F72" s="257">
        <v>5.3999999999999999E-2</v>
      </c>
      <c r="G72" s="257">
        <v>7.0000000000000001E-3</v>
      </c>
    </row>
    <row r="73" spans="2:7" ht="12.75" customHeight="1">
      <c r="B73" s="93" t="s">
        <v>54</v>
      </c>
      <c r="C73" s="33">
        <v>17</v>
      </c>
      <c r="D73" s="34">
        <v>-2</v>
      </c>
      <c r="E73" s="34">
        <v>15</v>
      </c>
      <c r="F73" s="257">
        <v>0.11899999999999999</v>
      </c>
      <c r="G73" s="257">
        <v>0.11799999999999999</v>
      </c>
    </row>
    <row r="74" spans="2:7" ht="12.75" customHeight="1">
      <c r="B74" s="93" t="s">
        <v>56</v>
      </c>
      <c r="C74" s="33">
        <v>123</v>
      </c>
      <c r="D74" s="34">
        <v>-12</v>
      </c>
      <c r="E74" s="34">
        <v>111</v>
      </c>
      <c r="F74" s="257">
        <v>0.155</v>
      </c>
      <c r="G74" s="257">
        <v>9.8000000000000004E-2</v>
      </c>
    </row>
    <row r="75" spans="2:7" ht="12.75" customHeight="1" thickBot="1">
      <c r="B75" s="108" t="s">
        <v>201</v>
      </c>
      <c r="C75" s="59">
        <v>273</v>
      </c>
      <c r="D75" s="62">
        <v>-1</v>
      </c>
      <c r="E75" s="62">
        <v>272</v>
      </c>
      <c r="F75" s="258">
        <v>0.10199999999999999</v>
      </c>
      <c r="G75" s="258">
        <v>4.0000000000000001E-3</v>
      </c>
    </row>
    <row r="76" spans="2:7" ht="12.75" customHeight="1">
      <c r="B76" s="80" t="s">
        <v>216</v>
      </c>
      <c r="C76" s="41">
        <v>2880</v>
      </c>
      <c r="D76" s="41">
        <v>-33</v>
      </c>
      <c r="E76" s="41">
        <v>2847</v>
      </c>
      <c r="F76" s="259">
        <v>5.8999999999999997E-2</v>
      </c>
      <c r="G76" s="259">
        <v>1.0999999999999999E-2</v>
      </c>
    </row>
    <row r="77" spans="2:7" ht="12.75" customHeight="1">
      <c r="B77" s="80" t="s">
        <v>217</v>
      </c>
      <c r="C77" s="33"/>
      <c r="D77" s="216"/>
      <c r="E77" s="4"/>
    </row>
    <row r="78" spans="2:7" ht="12.75" customHeight="1">
      <c r="B78" s="93" t="s">
        <v>53</v>
      </c>
      <c r="C78" s="33">
        <v>718</v>
      </c>
      <c r="D78" s="34">
        <v>-53</v>
      </c>
      <c r="E78" s="34">
        <v>665</v>
      </c>
      <c r="F78" s="257">
        <v>1.6E-2</v>
      </c>
      <c r="G78" s="257">
        <v>7.3999999999999996E-2</v>
      </c>
    </row>
    <row r="79" spans="2:7" ht="12.75" customHeight="1">
      <c r="B79" s="93" t="s">
        <v>54</v>
      </c>
      <c r="C79" s="33">
        <v>34</v>
      </c>
      <c r="D79" s="34">
        <v>-32</v>
      </c>
      <c r="E79" s="34">
        <v>2</v>
      </c>
      <c r="F79" s="257">
        <v>0.23799999999999999</v>
      </c>
      <c r="G79" s="257">
        <v>0.94099999999999995</v>
      </c>
    </row>
    <row r="80" spans="2:7" ht="12.75" customHeight="1">
      <c r="B80" s="93" t="s">
        <v>56</v>
      </c>
      <c r="C80" s="33">
        <v>110</v>
      </c>
      <c r="D80" s="34">
        <v>-36</v>
      </c>
      <c r="E80" s="34">
        <v>74</v>
      </c>
      <c r="F80" s="257">
        <v>0.13900000000000001</v>
      </c>
      <c r="G80" s="257">
        <v>0.32700000000000001</v>
      </c>
    </row>
    <row r="81" spans="2:7" ht="12.75" customHeight="1" thickBot="1">
      <c r="B81" s="108" t="s">
        <v>201</v>
      </c>
      <c r="C81" s="59">
        <v>0</v>
      </c>
      <c r="D81" s="62">
        <v>0</v>
      </c>
      <c r="E81" s="62">
        <v>0</v>
      </c>
      <c r="F81" s="62">
        <v>0</v>
      </c>
      <c r="G81" s="62">
        <v>0</v>
      </c>
    </row>
    <row r="82" spans="2:7" ht="12.75" customHeight="1">
      <c r="B82" s="80" t="s">
        <v>218</v>
      </c>
      <c r="C82" s="41">
        <v>862</v>
      </c>
      <c r="D82" s="41">
        <v>-121</v>
      </c>
      <c r="E82" s="41">
        <v>741</v>
      </c>
      <c r="F82" s="259">
        <v>1.7999999999999999E-2</v>
      </c>
      <c r="G82" s="259">
        <v>0.14000000000000001</v>
      </c>
    </row>
    <row r="83" spans="2:7" ht="12.75" customHeight="1">
      <c r="B83" s="80" t="s">
        <v>219</v>
      </c>
      <c r="C83" s="33"/>
      <c r="D83" s="216"/>
      <c r="E83" s="4"/>
    </row>
    <row r="84" spans="2:7" ht="12.75" customHeight="1">
      <c r="B84" s="93" t="s">
        <v>53</v>
      </c>
      <c r="C84" s="33">
        <v>45551</v>
      </c>
      <c r="D84" s="34">
        <v>-74</v>
      </c>
      <c r="E84" s="34">
        <v>45477</v>
      </c>
      <c r="F84" s="257"/>
      <c r="G84" s="257">
        <v>2E-3</v>
      </c>
    </row>
    <row r="85" spans="2:7" ht="12.75" customHeight="1">
      <c r="B85" s="93" t="s">
        <v>54</v>
      </c>
      <c r="C85" s="33">
        <v>143</v>
      </c>
      <c r="D85" s="34">
        <v>-34</v>
      </c>
      <c r="E85" s="34">
        <v>109</v>
      </c>
      <c r="F85" s="257"/>
      <c r="G85" s="257">
        <v>0.23799999999999999</v>
      </c>
    </row>
    <row r="86" spans="2:7" ht="12.75" customHeight="1">
      <c r="B86" s="93" t="s">
        <v>56</v>
      </c>
      <c r="C86" s="33">
        <v>791</v>
      </c>
      <c r="D86" s="34">
        <v>-49</v>
      </c>
      <c r="E86" s="34">
        <v>742</v>
      </c>
      <c r="F86" s="257"/>
      <c r="G86" s="257">
        <v>6.2E-2</v>
      </c>
    </row>
    <row r="87" spans="2:7" ht="12.75" customHeight="1" thickBot="1">
      <c r="B87" s="108" t="s">
        <v>201</v>
      </c>
      <c r="C87" s="59">
        <v>2667</v>
      </c>
      <c r="D87" s="62">
        <v>-1</v>
      </c>
      <c r="E87" s="62">
        <v>2666</v>
      </c>
      <c r="F87" s="258"/>
      <c r="G87" s="258">
        <v>0</v>
      </c>
    </row>
    <row r="88" spans="2:7" ht="12.75" customHeight="1">
      <c r="B88" s="80" t="s">
        <v>220</v>
      </c>
      <c r="C88" s="41">
        <v>49152</v>
      </c>
      <c r="D88" s="41">
        <v>-158</v>
      </c>
      <c r="E88" s="41">
        <v>48994</v>
      </c>
      <c r="F88" s="259"/>
      <c r="G88" s="259">
        <v>3.0000000000000001E-3</v>
      </c>
    </row>
    <row r="89" spans="2:7" ht="12.75" customHeight="1" thickBot="1">
      <c r="B89" s="108" t="s">
        <v>355</v>
      </c>
      <c r="C89" s="59">
        <v>295</v>
      </c>
      <c r="D89" s="62">
        <v>0</v>
      </c>
      <c r="E89" s="62">
        <v>295</v>
      </c>
      <c r="F89" s="258"/>
      <c r="G89" s="62"/>
    </row>
    <row r="90" spans="2:7" ht="12.75" customHeight="1">
      <c r="B90" s="80" t="s">
        <v>55</v>
      </c>
      <c r="C90" s="41">
        <v>49447</v>
      </c>
      <c r="D90" s="41">
        <v>-158</v>
      </c>
      <c r="E90" s="41">
        <v>49289</v>
      </c>
      <c r="F90" s="259"/>
      <c r="G90" s="259">
        <v>3.0000000000000001E-3</v>
      </c>
    </row>
    <row r="91" spans="2:7" ht="12.75" customHeight="1" thickBot="1">
      <c r="B91" s="108" t="s">
        <v>221</v>
      </c>
      <c r="C91" s="59">
        <v>2615</v>
      </c>
      <c r="D91" s="62">
        <v>-8</v>
      </c>
      <c r="E91" s="62">
        <v>2607</v>
      </c>
      <c r="F91" s="258"/>
      <c r="G91" s="258">
        <v>3.0000000000000001E-3</v>
      </c>
    </row>
    <row r="92" spans="2:7" ht="24">
      <c r="B92" s="260" t="s">
        <v>222</v>
      </c>
      <c r="C92" s="41">
        <v>52062</v>
      </c>
      <c r="D92" s="41">
        <v>-166</v>
      </c>
      <c r="E92" s="41">
        <v>51896</v>
      </c>
      <c r="F92" s="259"/>
      <c r="G92" s="259">
        <v>3.0000000000000001E-3</v>
      </c>
    </row>
    <row r="93" spans="2:7">
      <c r="B93" s="260"/>
    </row>
    <row r="94" spans="2:7" ht="12.75" customHeight="1">
      <c r="B94" s="93"/>
      <c r="D94" s="216"/>
      <c r="E94" s="4"/>
    </row>
    <row r="95" spans="2:7" ht="12.75" customHeight="1">
      <c r="B95" s="72"/>
      <c r="C95" s="4"/>
      <c r="D95" s="4"/>
      <c r="E95" s="4"/>
    </row>
    <row r="96" spans="2:7" ht="12.75" customHeight="1">
      <c r="B96" s="14" t="s">
        <v>290</v>
      </c>
    </row>
    <row r="97" spans="2:11" ht="12.75" customHeight="1"/>
    <row r="98" spans="2:11" ht="12.75" customHeight="1">
      <c r="C98" s="316" t="s">
        <v>275</v>
      </c>
      <c r="D98" s="316"/>
      <c r="E98" s="316"/>
      <c r="F98" s="316"/>
      <c r="G98" s="316"/>
      <c r="H98" s="317" t="s">
        <v>289</v>
      </c>
      <c r="I98" s="317"/>
      <c r="J98" s="317"/>
      <c r="K98" s="317"/>
    </row>
    <row r="99" spans="2:11" ht="24">
      <c r="B99" s="192" t="s">
        <v>11</v>
      </c>
      <c r="C99" s="243" t="s">
        <v>53</v>
      </c>
      <c r="D99" s="243" t="s">
        <v>223</v>
      </c>
      <c r="E99" s="243" t="s">
        <v>56</v>
      </c>
      <c r="F99" s="243" t="s">
        <v>224</v>
      </c>
      <c r="G99" s="243" t="s">
        <v>57</v>
      </c>
      <c r="H99" s="243" t="s">
        <v>53</v>
      </c>
      <c r="I99" s="243" t="s">
        <v>223</v>
      </c>
      <c r="J99" s="243" t="s">
        <v>56</v>
      </c>
      <c r="K99" s="243" t="s">
        <v>57</v>
      </c>
    </row>
    <row r="100" spans="2:11" ht="12.75" customHeight="1">
      <c r="B100" s="93" t="s">
        <v>286</v>
      </c>
      <c r="C100" s="34">
        <v>72</v>
      </c>
      <c r="D100" s="34">
        <v>28</v>
      </c>
      <c r="E100" s="34">
        <v>49</v>
      </c>
      <c r="F100" s="34">
        <v>0</v>
      </c>
      <c r="G100" s="34">
        <v>149</v>
      </c>
      <c r="H100" s="34">
        <v>114</v>
      </c>
      <c r="I100" s="34">
        <v>26</v>
      </c>
      <c r="J100" s="34">
        <v>74</v>
      </c>
      <c r="K100" s="34">
        <v>214</v>
      </c>
    </row>
    <row r="101" spans="2:11" ht="12.75" customHeight="1">
      <c r="B101" s="105" t="s">
        <v>225</v>
      </c>
      <c r="C101" s="38">
        <v>2</v>
      </c>
      <c r="D101" s="38">
        <v>6</v>
      </c>
      <c r="E101" s="38">
        <v>0</v>
      </c>
      <c r="F101" s="38">
        <v>1</v>
      </c>
      <c r="G101" s="38">
        <v>9</v>
      </c>
      <c r="H101" s="38">
        <v>0</v>
      </c>
      <c r="I101" s="38"/>
      <c r="J101" s="38">
        <v>0</v>
      </c>
      <c r="K101" s="38">
        <v>0</v>
      </c>
    </row>
    <row r="102" spans="2:11" ht="12.75" customHeight="1">
      <c r="B102" s="80" t="s">
        <v>287</v>
      </c>
      <c r="C102" s="41">
        <f t="shared" ref="C102:H102" si="0">SUM(C100:C101)</f>
        <v>74</v>
      </c>
      <c r="D102" s="41">
        <f t="shared" si="0"/>
        <v>34</v>
      </c>
      <c r="E102" s="41">
        <f t="shared" si="0"/>
        <v>49</v>
      </c>
      <c r="F102" s="41">
        <f t="shared" si="0"/>
        <v>1</v>
      </c>
      <c r="G102" s="41">
        <f t="shared" si="0"/>
        <v>158</v>
      </c>
      <c r="H102" s="41">
        <f t="shared" si="0"/>
        <v>114</v>
      </c>
      <c r="I102" s="41">
        <v>26</v>
      </c>
      <c r="J102" s="41">
        <v>74</v>
      </c>
      <c r="K102" s="41">
        <f>SUM(K100:K101)</f>
        <v>214</v>
      </c>
    </row>
    <row r="103" spans="2:11" ht="12.75" customHeight="1">
      <c r="B103" s="93" t="s">
        <v>226</v>
      </c>
      <c r="C103" s="34">
        <v>1</v>
      </c>
      <c r="D103" s="34">
        <v>5</v>
      </c>
      <c r="E103" s="34">
        <v>0</v>
      </c>
      <c r="F103" s="34">
        <v>2</v>
      </c>
      <c r="G103" s="34">
        <v>8</v>
      </c>
      <c r="H103" s="34">
        <v>-21</v>
      </c>
      <c r="I103" s="34">
        <v>7</v>
      </c>
      <c r="J103" s="34">
        <v>-9</v>
      </c>
      <c r="K103" s="34">
        <v>-23</v>
      </c>
    </row>
    <row r="104" spans="2:11" ht="12.75" customHeight="1">
      <c r="B104" s="93" t="s">
        <v>227</v>
      </c>
      <c r="C104" s="34">
        <v>2</v>
      </c>
      <c r="D104" s="34">
        <v>0</v>
      </c>
      <c r="E104" s="34">
        <v>0</v>
      </c>
      <c r="F104" s="34">
        <v>0</v>
      </c>
      <c r="G104" s="34">
        <v>2</v>
      </c>
      <c r="H104" s="34">
        <v>0</v>
      </c>
      <c r="I104" s="34">
        <v>0</v>
      </c>
      <c r="J104" s="34">
        <v>0</v>
      </c>
      <c r="K104" s="34">
        <v>0</v>
      </c>
    </row>
    <row r="105" spans="2:11" ht="12.75" customHeight="1">
      <c r="B105" s="93" t="s">
        <v>228</v>
      </c>
      <c r="C105" s="34">
        <v>-6</v>
      </c>
      <c r="D105" s="34">
        <v>-3</v>
      </c>
      <c r="E105" s="34">
        <v>-5</v>
      </c>
      <c r="F105" s="34">
        <v>0</v>
      </c>
      <c r="G105" s="34">
        <v>-14</v>
      </c>
      <c r="H105" s="34">
        <v>0</v>
      </c>
      <c r="I105" s="34">
        <v>0</v>
      </c>
      <c r="J105" s="34">
        <v>0</v>
      </c>
      <c r="K105" s="34">
        <v>0</v>
      </c>
    </row>
    <row r="106" spans="2:11" ht="12.75" customHeight="1" thickBot="1">
      <c r="B106" s="108" t="s">
        <v>229</v>
      </c>
      <c r="C106" s="62">
        <v>-13</v>
      </c>
      <c r="D106" s="62">
        <v>-12</v>
      </c>
      <c r="E106" s="62">
        <v>-3</v>
      </c>
      <c r="F106" s="62">
        <v>0</v>
      </c>
      <c r="G106" s="62">
        <v>-28</v>
      </c>
      <c r="H106" s="62">
        <v>-23</v>
      </c>
      <c r="I106" s="62">
        <v>-5</v>
      </c>
      <c r="J106" s="62">
        <v>-19</v>
      </c>
      <c r="K106" s="62">
        <v>-47</v>
      </c>
    </row>
    <row r="107" spans="2:11" ht="12.75" customHeight="1">
      <c r="B107" s="80" t="s">
        <v>230</v>
      </c>
      <c r="C107" s="41">
        <v>-16</v>
      </c>
      <c r="D107" s="41">
        <v>-10</v>
      </c>
      <c r="E107" s="41">
        <f>SUM(E103:E106)</f>
        <v>-8</v>
      </c>
      <c r="F107" s="41">
        <f>SUM(F103:F106)</f>
        <v>2</v>
      </c>
      <c r="G107" s="41">
        <f>SUM(G103:G106)</f>
        <v>-32</v>
      </c>
      <c r="H107" s="41">
        <v>-44</v>
      </c>
      <c r="I107" s="41">
        <v>2</v>
      </c>
      <c r="J107" s="41">
        <v>28</v>
      </c>
      <c r="K107" s="41">
        <v>-70</v>
      </c>
    </row>
    <row r="108" spans="2:11" ht="12.75" customHeight="1" thickBot="1">
      <c r="B108" s="108" t="s">
        <v>58</v>
      </c>
      <c r="C108" s="62">
        <v>0</v>
      </c>
      <c r="D108" s="62">
        <v>0</v>
      </c>
      <c r="E108" s="62">
        <v>0</v>
      </c>
      <c r="F108" s="62">
        <v>0</v>
      </c>
      <c r="G108" s="62">
        <v>0</v>
      </c>
      <c r="H108" s="62">
        <v>2</v>
      </c>
      <c r="I108" s="62">
        <v>0</v>
      </c>
      <c r="J108" s="62">
        <v>3</v>
      </c>
      <c r="K108" s="62">
        <v>5</v>
      </c>
    </row>
    <row r="109" spans="2:11" ht="12.75" customHeight="1">
      <c r="B109" s="260" t="s">
        <v>288</v>
      </c>
      <c r="C109" s="41">
        <f>+C102+C107+C108</f>
        <v>58</v>
      </c>
      <c r="D109" s="41">
        <f>+D102+D107+D108</f>
        <v>24</v>
      </c>
      <c r="E109" s="41">
        <f>+E102+E107+E108</f>
        <v>41</v>
      </c>
      <c r="F109" s="41">
        <f>+F102+F107+F108</f>
        <v>3</v>
      </c>
      <c r="G109" s="41">
        <f>+G102+G107+G108</f>
        <v>126</v>
      </c>
      <c r="H109" s="41">
        <v>72</v>
      </c>
      <c r="I109" s="41">
        <v>28</v>
      </c>
      <c r="J109" s="41">
        <v>49</v>
      </c>
      <c r="K109" s="41">
        <v>149</v>
      </c>
    </row>
    <row r="110" spans="2:11" ht="12.75" customHeight="1">
      <c r="B110" s="72"/>
      <c r="C110" s="4"/>
      <c r="D110" s="4"/>
      <c r="E110" s="4"/>
    </row>
    <row r="113" spans="2:8">
      <c r="B113" s="14" t="s">
        <v>291</v>
      </c>
      <c r="C113" s="10"/>
      <c r="D113" s="10"/>
      <c r="E113" s="10"/>
      <c r="F113" s="10"/>
      <c r="G113" s="10"/>
      <c r="H113" s="10"/>
    </row>
    <row r="114" spans="2:8">
      <c r="B114" s="10"/>
      <c r="C114" s="10"/>
      <c r="D114" s="10"/>
      <c r="E114" s="10"/>
      <c r="F114" s="10"/>
      <c r="G114" s="10"/>
      <c r="H114" s="10"/>
    </row>
    <row r="115" spans="2:8" ht="36">
      <c r="B115" s="104" t="s">
        <v>211</v>
      </c>
      <c r="C115" s="243" t="s">
        <v>282</v>
      </c>
      <c r="D115" s="243" t="s">
        <v>59</v>
      </c>
      <c r="E115" s="243" t="s">
        <v>231</v>
      </c>
      <c r="F115" s="243" t="s">
        <v>292</v>
      </c>
      <c r="G115" s="243" t="s">
        <v>232</v>
      </c>
      <c r="H115" s="243" t="s">
        <v>233</v>
      </c>
    </row>
    <row r="116" spans="2:8">
      <c r="B116" s="94" t="s">
        <v>213</v>
      </c>
      <c r="C116" s="34">
        <v>44236</v>
      </c>
      <c r="D116" s="34">
        <v>44236</v>
      </c>
      <c r="E116" s="34">
        <v>0</v>
      </c>
      <c r="F116" s="34">
        <v>0</v>
      </c>
      <c r="G116" s="34">
        <v>0</v>
      </c>
      <c r="H116" s="261">
        <v>0</v>
      </c>
    </row>
    <row r="117" spans="2:8">
      <c r="B117" s="94" t="s">
        <v>215</v>
      </c>
      <c r="C117" s="34">
        <v>2039</v>
      </c>
      <c r="D117" s="34">
        <v>1786</v>
      </c>
      <c r="E117" s="34">
        <v>206</v>
      </c>
      <c r="F117" s="94">
        <v>47</v>
      </c>
      <c r="G117" s="34">
        <v>0</v>
      </c>
      <c r="H117" s="261">
        <v>0.124</v>
      </c>
    </row>
    <row r="118" spans="2:8" ht="13.5" thickBot="1">
      <c r="B118" s="108" t="s">
        <v>217</v>
      </c>
      <c r="C118" s="62">
        <v>549</v>
      </c>
      <c r="D118" s="62">
        <v>300</v>
      </c>
      <c r="E118" s="62">
        <v>41</v>
      </c>
      <c r="F118" s="62">
        <v>75</v>
      </c>
      <c r="G118" s="62">
        <v>133</v>
      </c>
      <c r="H118" s="258">
        <v>0.45200000000000001</v>
      </c>
    </row>
    <row r="119" spans="2:8">
      <c r="B119" s="80" t="s">
        <v>234</v>
      </c>
      <c r="C119" s="41">
        <v>46824</v>
      </c>
      <c r="D119" s="41">
        <v>46322</v>
      </c>
      <c r="E119" s="41">
        <v>247</v>
      </c>
      <c r="F119" s="41">
        <v>122</v>
      </c>
      <c r="G119" s="41">
        <v>133</v>
      </c>
      <c r="H119" s="259">
        <v>1.0999999999999999E-2</v>
      </c>
    </row>
    <row r="120" spans="2:8" ht="13.5" thickBot="1">
      <c r="B120" s="108" t="s">
        <v>163</v>
      </c>
      <c r="C120" s="62">
        <v>496</v>
      </c>
      <c r="D120" s="62">
        <v>0</v>
      </c>
      <c r="E120" s="62">
        <v>0</v>
      </c>
      <c r="F120" s="62">
        <v>0</v>
      </c>
      <c r="G120" s="62">
        <v>0</v>
      </c>
      <c r="H120" s="258"/>
    </row>
    <row r="121" spans="2:8">
      <c r="B121" s="80" t="s">
        <v>57</v>
      </c>
      <c r="C121" s="41">
        <v>47320</v>
      </c>
      <c r="D121" s="41">
        <v>46322</v>
      </c>
      <c r="E121" s="41">
        <v>247</v>
      </c>
      <c r="F121" s="41">
        <v>122</v>
      </c>
      <c r="G121" s="41">
        <v>133</v>
      </c>
      <c r="H121" s="41"/>
    </row>
    <row r="122" spans="2:8">
      <c r="B122" s="10"/>
      <c r="C122" s="10"/>
      <c r="D122" s="10"/>
      <c r="E122" s="10"/>
      <c r="F122" s="10"/>
      <c r="G122" s="10"/>
      <c r="H122" s="10"/>
    </row>
    <row r="123" spans="2:8">
      <c r="B123" s="14" t="s">
        <v>237</v>
      </c>
      <c r="C123" s="10"/>
      <c r="D123" s="10"/>
      <c r="E123" s="10"/>
      <c r="F123" s="10"/>
      <c r="G123" s="10"/>
      <c r="H123" s="10"/>
    </row>
    <row r="124" spans="2:8">
      <c r="B124" s="10"/>
      <c r="C124" s="10"/>
      <c r="D124" s="10"/>
      <c r="E124" s="10"/>
      <c r="F124" s="10"/>
      <c r="G124" s="10"/>
      <c r="H124" s="10"/>
    </row>
    <row r="125" spans="2:8" ht="36">
      <c r="B125" s="104" t="s">
        <v>211</v>
      </c>
      <c r="C125" s="243" t="s">
        <v>282</v>
      </c>
      <c r="D125" s="243" t="s">
        <v>59</v>
      </c>
      <c r="E125" s="243" t="s">
        <v>231</v>
      </c>
      <c r="F125" s="243" t="s">
        <v>292</v>
      </c>
      <c r="G125" s="243" t="s">
        <v>232</v>
      </c>
      <c r="H125" s="243" t="s">
        <v>233</v>
      </c>
    </row>
    <row r="126" spans="2:8">
      <c r="B126" s="94" t="s">
        <v>213</v>
      </c>
      <c r="C126" s="34">
        <v>42366</v>
      </c>
      <c r="D126" s="34">
        <v>42348</v>
      </c>
      <c r="E126" s="34">
        <v>18</v>
      </c>
      <c r="F126" s="34">
        <v>0</v>
      </c>
      <c r="G126" s="34">
        <v>0</v>
      </c>
      <c r="H126" s="261">
        <v>0</v>
      </c>
    </row>
    <row r="127" spans="2:8">
      <c r="B127" s="94" t="s">
        <v>215</v>
      </c>
      <c r="C127" s="34">
        <v>2467</v>
      </c>
      <c r="D127" s="34">
        <v>2220</v>
      </c>
      <c r="E127" s="34">
        <v>204</v>
      </c>
      <c r="F127" s="94">
        <v>40</v>
      </c>
      <c r="G127" s="34">
        <v>2</v>
      </c>
      <c r="H127" s="261">
        <v>0.1</v>
      </c>
    </row>
    <row r="128" spans="2:8" ht="13.5" thickBot="1">
      <c r="B128" s="108" t="s">
        <v>217</v>
      </c>
      <c r="C128" s="62">
        <v>718</v>
      </c>
      <c r="D128" s="62">
        <v>407</v>
      </c>
      <c r="E128" s="62">
        <v>64</v>
      </c>
      <c r="F128" s="62">
        <v>78</v>
      </c>
      <c r="G128" s="62">
        <v>170</v>
      </c>
      <c r="H128" s="258">
        <v>0.435</v>
      </c>
    </row>
    <row r="129" spans="2:11">
      <c r="B129" s="80" t="s">
        <v>234</v>
      </c>
      <c r="C129" s="41">
        <v>45551</v>
      </c>
      <c r="D129" s="41">
        <v>44975</v>
      </c>
      <c r="E129" s="41">
        <v>286</v>
      </c>
      <c r="F129" s="41">
        <v>118</v>
      </c>
      <c r="G129" s="41">
        <v>172</v>
      </c>
      <c r="H129" s="259">
        <v>1.2999999999999999E-2</v>
      </c>
    </row>
    <row r="130" spans="2:11" ht="13.5" thickBot="1">
      <c r="B130" s="108" t="s">
        <v>163</v>
      </c>
      <c r="C130" s="62">
        <v>295</v>
      </c>
      <c r="D130" s="62">
        <v>0</v>
      </c>
      <c r="E130" s="62">
        <v>0</v>
      </c>
      <c r="F130" s="62">
        <v>0</v>
      </c>
      <c r="G130" s="62">
        <v>0</v>
      </c>
      <c r="H130" s="258"/>
    </row>
    <row r="131" spans="2:11">
      <c r="B131" s="80" t="s">
        <v>57</v>
      </c>
      <c r="C131" s="41">
        <v>45846</v>
      </c>
      <c r="D131" s="41">
        <v>44975</v>
      </c>
      <c r="E131" s="41">
        <v>286</v>
      </c>
      <c r="F131" s="41">
        <v>118</v>
      </c>
      <c r="G131" s="41">
        <v>172</v>
      </c>
      <c r="H131" s="41"/>
    </row>
    <row r="134" spans="2:11">
      <c r="B134" s="77" t="s">
        <v>178</v>
      </c>
    </row>
    <row r="135" spans="2:11" ht="12.75" customHeight="1">
      <c r="G135" s="319"/>
      <c r="H135" s="319"/>
    </row>
    <row r="136" spans="2:11" ht="12.75" customHeight="1">
      <c r="C136" s="318" t="s">
        <v>275</v>
      </c>
      <c r="D136" s="318"/>
      <c r="E136" s="318"/>
      <c r="F136" s="318"/>
      <c r="G136" s="279"/>
      <c r="H136" s="319" t="s">
        <v>289</v>
      </c>
      <c r="I136" s="319"/>
    </row>
    <row r="137" spans="2:11">
      <c r="B137" s="103" t="s">
        <v>11</v>
      </c>
      <c r="C137" s="277" t="s">
        <v>213</v>
      </c>
      <c r="D137" s="277" t="s">
        <v>215</v>
      </c>
      <c r="E137" s="277" t="s">
        <v>217</v>
      </c>
      <c r="F137" s="280" t="s">
        <v>57</v>
      </c>
      <c r="G137" s="277"/>
      <c r="H137" s="141" t="s">
        <v>57</v>
      </c>
      <c r="I137" s="278"/>
      <c r="J137" s="98"/>
      <c r="K137" s="216"/>
    </row>
    <row r="138" spans="2:11">
      <c r="B138" s="50" t="s">
        <v>61</v>
      </c>
      <c r="C138" s="41">
        <v>12870</v>
      </c>
      <c r="D138" s="41">
        <v>395</v>
      </c>
      <c r="E138" s="41">
        <v>80</v>
      </c>
      <c r="F138" s="41">
        <v>13345</v>
      </c>
      <c r="G138" s="281">
        <v>0.3</v>
      </c>
      <c r="H138" s="42">
        <v>13184</v>
      </c>
      <c r="I138" s="223">
        <v>0.3</v>
      </c>
      <c r="J138" s="98"/>
      <c r="K138" s="216"/>
    </row>
    <row r="139" spans="2:11">
      <c r="B139" s="97" t="s">
        <v>293</v>
      </c>
      <c r="C139" s="33">
        <v>5182</v>
      </c>
      <c r="D139" s="33">
        <v>103</v>
      </c>
      <c r="E139" s="33">
        <v>22</v>
      </c>
      <c r="F139" s="33">
        <v>5307</v>
      </c>
      <c r="G139" s="262">
        <v>0.12</v>
      </c>
      <c r="H139" s="242">
        <v>4320</v>
      </c>
      <c r="I139" s="216">
        <v>0.1</v>
      </c>
      <c r="J139" s="98"/>
      <c r="K139" s="216"/>
    </row>
    <row r="140" spans="2:11">
      <c r="B140" s="97" t="s">
        <v>294</v>
      </c>
      <c r="C140" s="33">
        <v>6981</v>
      </c>
      <c r="D140" s="33">
        <v>224</v>
      </c>
      <c r="E140" s="33">
        <v>41</v>
      </c>
      <c r="F140" s="33">
        <v>7246</v>
      </c>
      <c r="G140" s="262">
        <v>0.16</v>
      </c>
      <c r="H140" s="242">
        <v>7299</v>
      </c>
      <c r="I140" s="216">
        <v>0.17</v>
      </c>
      <c r="J140" s="98"/>
      <c r="K140" s="216"/>
    </row>
    <row r="141" spans="2:11">
      <c r="B141" s="97" t="s">
        <v>295</v>
      </c>
      <c r="C141" s="33">
        <v>562</v>
      </c>
      <c r="D141" s="33">
        <v>37</v>
      </c>
      <c r="E141" s="33">
        <v>8</v>
      </c>
      <c r="F141" s="33">
        <v>607</v>
      </c>
      <c r="G141" s="262">
        <v>0.01</v>
      </c>
      <c r="H141" s="242">
        <v>1129</v>
      </c>
      <c r="I141" s="216">
        <v>0.03</v>
      </c>
      <c r="J141" s="98"/>
      <c r="K141" s="216"/>
    </row>
    <row r="142" spans="2:11">
      <c r="B142" s="97" t="s">
        <v>296</v>
      </c>
      <c r="C142" s="33">
        <v>131</v>
      </c>
      <c r="D142" s="33">
        <v>19</v>
      </c>
      <c r="E142" s="33">
        <v>4</v>
      </c>
      <c r="F142" s="33">
        <v>154</v>
      </c>
      <c r="G142" s="262">
        <v>0</v>
      </c>
      <c r="H142" s="242">
        <v>381</v>
      </c>
      <c r="I142" s="216">
        <v>0.01</v>
      </c>
      <c r="J142" s="98"/>
      <c r="K142" s="216"/>
    </row>
    <row r="143" spans="2:11">
      <c r="B143" s="106" t="s">
        <v>297</v>
      </c>
      <c r="C143" s="37">
        <v>14</v>
      </c>
      <c r="D143" s="37">
        <v>12</v>
      </c>
      <c r="E143" s="37">
        <v>5</v>
      </c>
      <c r="F143" s="37">
        <v>31</v>
      </c>
      <c r="G143" s="217">
        <v>0</v>
      </c>
      <c r="H143" s="218">
        <v>55</v>
      </c>
      <c r="I143" s="219">
        <v>0</v>
      </c>
      <c r="J143" s="98"/>
      <c r="K143" s="216"/>
    </row>
    <row r="144" spans="2:11">
      <c r="B144" s="50" t="s">
        <v>162</v>
      </c>
      <c r="C144" s="41">
        <v>29261</v>
      </c>
      <c r="D144" s="41">
        <v>1585</v>
      </c>
      <c r="E144" s="41">
        <v>457</v>
      </c>
      <c r="F144" s="41">
        <v>31303</v>
      </c>
      <c r="G144" s="222">
        <v>0.7</v>
      </c>
      <c r="H144" s="42">
        <v>30160</v>
      </c>
      <c r="I144" s="223">
        <v>0.7</v>
      </c>
      <c r="J144" s="98"/>
      <c r="K144" s="216"/>
    </row>
    <row r="145" spans="2:11">
      <c r="B145" s="97" t="s">
        <v>293</v>
      </c>
      <c r="C145" s="33">
        <v>18146</v>
      </c>
      <c r="D145" s="33">
        <v>549</v>
      </c>
      <c r="E145" s="33">
        <v>133</v>
      </c>
      <c r="F145" s="33">
        <v>18828</v>
      </c>
      <c r="G145" s="262">
        <v>0.42</v>
      </c>
      <c r="H145" s="242">
        <v>16546</v>
      </c>
      <c r="I145" s="216">
        <v>0.38</v>
      </c>
      <c r="J145" s="98"/>
      <c r="K145" s="216"/>
    </row>
    <row r="146" spans="2:11">
      <c r="B146" s="97" t="s">
        <v>294</v>
      </c>
      <c r="C146" s="33">
        <v>9507</v>
      </c>
      <c r="D146" s="33">
        <v>639</v>
      </c>
      <c r="E146" s="33">
        <v>150</v>
      </c>
      <c r="F146" s="33">
        <v>10296</v>
      </c>
      <c r="G146" s="262">
        <v>0.23</v>
      </c>
      <c r="H146" s="242">
        <v>9840</v>
      </c>
      <c r="I146" s="216">
        <v>0.23</v>
      </c>
      <c r="J146" s="98"/>
      <c r="K146" s="216"/>
    </row>
    <row r="147" spans="2:11">
      <c r="B147" s="97" t="s">
        <v>295</v>
      </c>
      <c r="C147" s="33">
        <v>1240</v>
      </c>
      <c r="D147" s="33">
        <v>189</v>
      </c>
      <c r="E147" s="33">
        <v>49</v>
      </c>
      <c r="F147" s="33">
        <v>1478</v>
      </c>
      <c r="G147" s="262">
        <v>0.03</v>
      </c>
      <c r="H147" s="242">
        <v>2345</v>
      </c>
      <c r="I147" s="216">
        <v>0.05</v>
      </c>
      <c r="J147" s="98"/>
      <c r="K147" s="216"/>
    </row>
    <row r="148" spans="2:11">
      <c r="B148" s="97" t="s">
        <v>296</v>
      </c>
      <c r="C148" s="33">
        <v>302</v>
      </c>
      <c r="D148" s="33">
        <v>100</v>
      </c>
      <c r="E148" s="33">
        <v>45</v>
      </c>
      <c r="F148" s="33">
        <v>447</v>
      </c>
      <c r="G148" s="262">
        <v>0.01</v>
      </c>
      <c r="H148" s="242">
        <v>1090</v>
      </c>
      <c r="I148" s="216">
        <v>0.03</v>
      </c>
      <c r="J148" s="98"/>
      <c r="K148" s="216"/>
    </row>
    <row r="149" spans="2:11" s="10" customFormat="1" ht="13.5" thickBot="1">
      <c r="B149" s="111" t="s">
        <v>297</v>
      </c>
      <c r="C149" s="59">
        <v>66</v>
      </c>
      <c r="D149" s="59">
        <v>108</v>
      </c>
      <c r="E149" s="59">
        <v>80</v>
      </c>
      <c r="F149" s="59">
        <v>254</v>
      </c>
      <c r="G149" s="220">
        <v>0.01</v>
      </c>
      <c r="H149" s="112">
        <v>339</v>
      </c>
      <c r="I149" s="221">
        <v>0.01</v>
      </c>
      <c r="J149" s="42"/>
      <c r="K149" s="223"/>
    </row>
    <row r="150" spans="2:11">
      <c r="B150" s="50" t="s">
        <v>298</v>
      </c>
      <c r="C150" s="41">
        <v>42131</v>
      </c>
      <c r="D150" s="41">
        <v>1980</v>
      </c>
      <c r="E150" s="41">
        <v>537</v>
      </c>
      <c r="F150" s="41">
        <v>44648</v>
      </c>
      <c r="G150" s="222">
        <v>1</v>
      </c>
      <c r="H150" s="42">
        <v>43344</v>
      </c>
      <c r="I150" s="223">
        <v>1</v>
      </c>
      <c r="J150" s="98"/>
      <c r="K150" s="75"/>
    </row>
    <row r="151" spans="2:11">
      <c r="B151" s="94" t="s">
        <v>164</v>
      </c>
      <c r="C151" s="33"/>
      <c r="D151" s="33"/>
      <c r="E151" s="33"/>
      <c r="F151" s="33">
        <v>-58</v>
      </c>
      <c r="G151" s="33"/>
      <c r="H151" s="98">
        <v>-72</v>
      </c>
      <c r="I151" s="263"/>
      <c r="J151" s="98"/>
      <c r="K151" s="75"/>
    </row>
    <row r="152" spans="2:11">
      <c r="B152" s="94" t="s">
        <v>163</v>
      </c>
      <c r="C152" s="33"/>
      <c r="D152" s="33"/>
      <c r="E152" s="33"/>
      <c r="F152" s="33">
        <v>496</v>
      </c>
      <c r="G152" s="33"/>
      <c r="H152" s="98">
        <v>454</v>
      </c>
      <c r="I152" s="75"/>
      <c r="J152" s="98"/>
      <c r="K152" s="230"/>
    </row>
    <row r="153" spans="2:11">
      <c r="B153" s="94" t="s">
        <v>235</v>
      </c>
      <c r="C153" s="33"/>
      <c r="D153" s="33"/>
      <c r="E153" s="33"/>
      <c r="F153" s="33">
        <v>107</v>
      </c>
      <c r="G153" s="33"/>
      <c r="H153" s="98">
        <v>114</v>
      </c>
      <c r="I153" s="74"/>
      <c r="J153" s="98"/>
      <c r="K153" s="230"/>
    </row>
    <row r="154" spans="2:11" s="10" customFormat="1" ht="13.5" thickBot="1">
      <c r="B154" s="109" t="s">
        <v>62</v>
      </c>
      <c r="C154" s="59"/>
      <c r="D154" s="59"/>
      <c r="E154" s="59"/>
      <c r="F154" s="59">
        <v>2069</v>
      </c>
      <c r="G154" s="59"/>
      <c r="H154" s="112">
        <v>2094</v>
      </c>
      <c r="I154" s="113"/>
      <c r="J154" s="42"/>
      <c r="K154" s="85"/>
    </row>
    <row r="155" spans="2:11" s="10" customFormat="1">
      <c r="B155" s="50" t="s">
        <v>60</v>
      </c>
      <c r="C155" s="33"/>
      <c r="D155" s="33"/>
      <c r="E155" s="33"/>
      <c r="F155" s="41">
        <v>47262</v>
      </c>
      <c r="G155" s="33"/>
      <c r="H155" s="282">
        <v>45934</v>
      </c>
      <c r="I155" s="230"/>
      <c r="J155" s="42"/>
      <c r="K155" s="85"/>
    </row>
    <row r="156" spans="2:11">
      <c r="B156" s="50" t="s">
        <v>299</v>
      </c>
      <c r="C156" s="41"/>
      <c r="D156" s="84"/>
      <c r="E156" s="259"/>
      <c r="F156" s="222">
        <v>0.7</v>
      </c>
      <c r="G156" s="259"/>
      <c r="H156" s="283">
        <v>0.74</v>
      </c>
      <c r="I156" s="85"/>
      <c r="J156" s="231"/>
      <c r="K156" s="231"/>
    </row>
    <row r="157" spans="2:11">
      <c r="G157" s="231"/>
      <c r="H157" s="231"/>
    </row>
    <row r="158" spans="2:11">
      <c r="G158" s="231"/>
      <c r="H158" s="231"/>
    </row>
    <row r="159" spans="2:11">
      <c r="B159" s="30" t="s">
        <v>1</v>
      </c>
      <c r="D159" s="6"/>
      <c r="E159" s="7"/>
      <c r="F159" s="7"/>
      <c r="G159" s="231"/>
      <c r="H159" s="231"/>
    </row>
    <row r="160" spans="2:11">
      <c r="B160" s="2"/>
      <c r="C160" s="2"/>
      <c r="D160" s="2"/>
      <c r="E160" s="2"/>
      <c r="F160" s="2"/>
      <c r="G160" s="319"/>
      <c r="H160" s="319"/>
    </row>
    <row r="161" spans="2:8">
      <c r="B161" s="107" t="s">
        <v>11</v>
      </c>
      <c r="C161" s="320">
        <v>2018</v>
      </c>
      <c r="D161" s="321"/>
      <c r="E161" s="322">
        <v>2017</v>
      </c>
      <c r="F161" s="321"/>
      <c r="G161" s="101"/>
      <c r="H161" s="232"/>
    </row>
    <row r="162" spans="2:8">
      <c r="B162" s="99" t="s">
        <v>63</v>
      </c>
      <c r="C162" s="100">
        <v>11654</v>
      </c>
      <c r="D162" s="224">
        <v>0.25</v>
      </c>
      <c r="E162" s="101">
        <v>12344</v>
      </c>
      <c r="F162" s="225">
        <v>0.27</v>
      </c>
      <c r="G162" s="101"/>
      <c r="H162" s="232"/>
    </row>
    <row r="163" spans="2:8">
      <c r="B163" s="99" t="s">
        <v>64</v>
      </c>
      <c r="C163" s="100">
        <v>12740</v>
      </c>
      <c r="D163" s="224">
        <v>0.27</v>
      </c>
      <c r="E163" s="101">
        <v>12474</v>
      </c>
      <c r="F163" s="225">
        <v>0.27</v>
      </c>
      <c r="G163" s="101"/>
      <c r="H163" s="232"/>
    </row>
    <row r="164" spans="2:8">
      <c r="B164" s="99" t="s">
        <v>65</v>
      </c>
      <c r="C164" s="100">
        <v>11086</v>
      </c>
      <c r="D164" s="224">
        <v>0.24</v>
      </c>
      <c r="E164" s="101">
        <v>8571</v>
      </c>
      <c r="F164" s="225">
        <v>0.19</v>
      </c>
      <c r="G164" s="101"/>
      <c r="H164" s="232"/>
    </row>
    <row r="165" spans="2:8">
      <c r="B165" s="99" t="s">
        <v>66</v>
      </c>
      <c r="C165" s="100">
        <v>1025</v>
      </c>
      <c r="D165" s="224">
        <v>0.02</v>
      </c>
      <c r="E165" s="101">
        <v>796</v>
      </c>
      <c r="F165" s="225">
        <v>0.02</v>
      </c>
      <c r="G165" s="101"/>
      <c r="H165" s="232"/>
    </row>
    <row r="166" spans="2:8">
      <c r="B166" s="99" t="s">
        <v>300</v>
      </c>
      <c r="C166" s="100">
        <v>5704</v>
      </c>
      <c r="D166" s="224">
        <v>0.12</v>
      </c>
      <c r="E166" s="101">
        <v>6201</v>
      </c>
      <c r="F166" s="225">
        <v>0.14000000000000001</v>
      </c>
      <c r="G166" s="101"/>
      <c r="H166" s="232"/>
    </row>
    <row r="167" spans="2:8">
      <c r="B167" s="99" t="s">
        <v>301</v>
      </c>
      <c r="C167" s="100">
        <v>4006</v>
      </c>
      <c r="D167" s="224">
        <v>0.09</v>
      </c>
      <c r="E167" s="101">
        <v>4620</v>
      </c>
      <c r="F167" s="225">
        <v>0.1</v>
      </c>
      <c r="G167" s="101"/>
      <c r="H167" s="232"/>
    </row>
    <row r="168" spans="2:8" s="10" customFormat="1" ht="13.5" thickBot="1">
      <c r="B168" s="114" t="s">
        <v>67</v>
      </c>
      <c r="C168" s="115">
        <v>502</v>
      </c>
      <c r="D168" s="226">
        <v>0.01</v>
      </c>
      <c r="E168" s="116">
        <v>432</v>
      </c>
      <c r="F168" s="227">
        <v>0.01</v>
      </c>
      <c r="G168" s="88"/>
      <c r="H168" s="233"/>
    </row>
    <row r="169" spans="2:8">
      <c r="B169" s="86" t="s">
        <v>57</v>
      </c>
      <c r="C169" s="87">
        <v>46717</v>
      </c>
      <c r="D169" s="89">
        <v>1</v>
      </c>
      <c r="E169" s="88">
        <v>45438</v>
      </c>
      <c r="F169" s="90">
        <v>1</v>
      </c>
      <c r="G169" s="101"/>
      <c r="H169" s="234"/>
    </row>
    <row r="170" spans="2:8">
      <c r="B170" s="94" t="s">
        <v>164</v>
      </c>
      <c r="C170" s="100">
        <v>-58</v>
      </c>
      <c r="D170" s="89"/>
      <c r="E170" s="101">
        <v>-72</v>
      </c>
      <c r="F170" s="90"/>
      <c r="G170" s="101"/>
      <c r="H170" s="234"/>
    </row>
    <row r="171" spans="2:8">
      <c r="B171" s="94" t="s">
        <v>235</v>
      </c>
      <c r="C171" s="100">
        <v>107</v>
      </c>
      <c r="D171" s="102"/>
      <c r="E171" s="101">
        <v>114</v>
      </c>
      <c r="F171" s="76"/>
      <c r="G171" s="101"/>
      <c r="H171" s="234"/>
    </row>
    <row r="172" spans="2:8" s="10" customFormat="1" ht="13.5" thickBot="1">
      <c r="B172" s="114" t="s">
        <v>242</v>
      </c>
      <c r="C172" s="115">
        <v>496</v>
      </c>
      <c r="D172" s="117"/>
      <c r="E172" s="116">
        <v>454</v>
      </c>
      <c r="F172" s="118"/>
      <c r="G172" s="88"/>
      <c r="H172" s="233"/>
    </row>
    <row r="173" spans="2:8">
      <c r="B173" s="86" t="s">
        <v>60</v>
      </c>
      <c r="C173" s="87">
        <v>47262</v>
      </c>
      <c r="D173" s="89"/>
      <c r="E173" s="88">
        <v>45934</v>
      </c>
      <c r="F173" s="90"/>
      <c r="G173" s="231"/>
      <c r="H173" s="231"/>
    </row>
    <row r="174" spans="2:8">
      <c r="B174" s="86"/>
      <c r="C174" s="88"/>
      <c r="D174" s="90"/>
      <c r="E174" s="88"/>
      <c r="F174" s="90"/>
      <c r="G174" s="231"/>
      <c r="H174" s="231"/>
    </row>
    <row r="175" spans="2:8">
      <c r="B175" s="86"/>
      <c r="C175" s="88"/>
      <c r="D175" s="90"/>
      <c r="E175" s="88"/>
      <c r="F175" s="90"/>
      <c r="G175" s="231"/>
      <c r="H175" s="231"/>
    </row>
    <row r="176" spans="2:8">
      <c r="B176" s="30" t="s">
        <v>179</v>
      </c>
      <c r="D176" s="6"/>
      <c r="E176" s="7"/>
      <c r="F176" s="7"/>
      <c r="G176" s="231"/>
      <c r="H176" s="231"/>
    </row>
    <row r="177" spans="2:8">
      <c r="B177" s="30"/>
      <c r="D177" s="6"/>
      <c r="E177" s="7"/>
      <c r="F177" s="7"/>
      <c r="G177" s="231"/>
      <c r="H177" s="231"/>
    </row>
    <row r="178" spans="2:8">
      <c r="B178" s="107" t="s">
        <v>180</v>
      </c>
      <c r="C178" s="284">
        <v>2018</v>
      </c>
      <c r="D178" s="285">
        <v>2017</v>
      </c>
      <c r="E178" s="7"/>
      <c r="F178" s="231"/>
      <c r="G178" s="231"/>
    </row>
    <row r="179" spans="2:8">
      <c r="B179" s="97" t="s">
        <v>181</v>
      </c>
      <c r="C179" s="248">
        <v>0.86</v>
      </c>
      <c r="D179" s="252">
        <v>0.81</v>
      </c>
      <c r="E179" s="231"/>
      <c r="F179" s="231"/>
    </row>
    <row r="180" spans="2:8">
      <c r="B180" s="97" t="s">
        <v>182</v>
      </c>
      <c r="C180" s="249">
        <v>0.11</v>
      </c>
      <c r="D180" s="253">
        <v>0.14000000000000001</v>
      </c>
      <c r="E180" s="231"/>
      <c r="F180" s="231"/>
    </row>
    <row r="181" spans="2:8">
      <c r="B181" s="97" t="s">
        <v>183</v>
      </c>
      <c r="C181" s="249">
        <v>0.02</v>
      </c>
      <c r="D181" s="253">
        <v>0.03</v>
      </c>
      <c r="E181" s="231"/>
      <c r="F181" s="231"/>
    </row>
    <row r="182" spans="2:8">
      <c r="B182" s="97" t="s">
        <v>184</v>
      </c>
      <c r="C182" s="249">
        <v>0.01</v>
      </c>
      <c r="D182" s="253">
        <v>0.01</v>
      </c>
      <c r="E182" s="231"/>
      <c r="F182" s="231"/>
    </row>
    <row r="183" spans="2:8" ht="13.5" thickBot="1">
      <c r="B183" s="114" t="s">
        <v>185</v>
      </c>
      <c r="C183" s="250">
        <v>0</v>
      </c>
      <c r="D183" s="254">
        <v>0.01</v>
      </c>
      <c r="E183" s="231"/>
      <c r="F183" s="231"/>
    </row>
    <row r="184" spans="2:8" s="10" customFormat="1">
      <c r="B184" s="86" t="s">
        <v>57</v>
      </c>
      <c r="C184" s="251">
        <v>1</v>
      </c>
      <c r="D184" s="255">
        <f>SUM(D179:D183)</f>
        <v>1</v>
      </c>
      <c r="E184" s="235"/>
      <c r="F184" s="235"/>
    </row>
    <row r="185" spans="2:8" s="10" customFormat="1">
      <c r="B185" s="86"/>
      <c r="C185" s="88"/>
      <c r="D185" s="90"/>
      <c r="E185" s="88"/>
      <c r="F185" s="90"/>
      <c r="G185" s="235"/>
      <c r="H185" s="235"/>
    </row>
    <row r="186" spans="2:8" s="10" customFormat="1">
      <c r="B186" s="86"/>
      <c r="C186" s="88"/>
      <c r="D186" s="90"/>
      <c r="E186" s="88"/>
      <c r="F186" s="90"/>
      <c r="G186" s="235"/>
      <c r="H186" s="235"/>
    </row>
    <row r="187" spans="2:8">
      <c r="B187" s="30" t="s">
        <v>302</v>
      </c>
      <c r="C187" s="91"/>
      <c r="D187" s="91"/>
      <c r="E187" s="92"/>
      <c r="F187" s="92"/>
      <c r="G187" s="231"/>
      <c r="H187" s="231"/>
    </row>
    <row r="188" spans="2:8">
      <c r="B188" s="2"/>
      <c r="C188" s="2"/>
      <c r="D188" s="2"/>
      <c r="E188" s="2"/>
      <c r="F188" s="2"/>
      <c r="G188" s="319"/>
      <c r="H188" s="319"/>
    </row>
    <row r="189" spans="2:8">
      <c r="B189" s="107" t="s">
        <v>11</v>
      </c>
      <c r="C189" s="320">
        <v>2018</v>
      </c>
      <c r="D189" s="321"/>
      <c r="E189" s="322">
        <v>2017</v>
      </c>
      <c r="F189" s="321"/>
      <c r="G189" s="101"/>
      <c r="H189" s="232"/>
    </row>
    <row r="190" spans="2:8" ht="10.5" customHeight="1">
      <c r="B190" s="99" t="s">
        <v>68</v>
      </c>
      <c r="C190" s="100">
        <v>2398</v>
      </c>
      <c r="D190" s="224">
        <v>0.05</v>
      </c>
      <c r="E190" s="101">
        <v>2754</v>
      </c>
      <c r="F190" s="225">
        <v>0.06</v>
      </c>
      <c r="G190" s="101"/>
      <c r="H190" s="232"/>
    </row>
    <row r="191" spans="2:8">
      <c r="B191" s="94" t="s">
        <v>238</v>
      </c>
      <c r="C191" s="100">
        <v>1196</v>
      </c>
      <c r="D191" s="228">
        <v>0.03</v>
      </c>
      <c r="E191" s="101">
        <v>1331</v>
      </c>
      <c r="F191" s="225">
        <v>0.03</v>
      </c>
      <c r="G191" s="101"/>
      <c r="H191" s="232"/>
    </row>
    <row r="192" spans="2:8">
      <c r="B192" s="94" t="s">
        <v>239</v>
      </c>
      <c r="C192" s="100">
        <v>3944</v>
      </c>
      <c r="D192" s="228">
        <v>0.08</v>
      </c>
      <c r="E192" s="101">
        <v>5108</v>
      </c>
      <c r="F192" s="225">
        <v>0.11</v>
      </c>
      <c r="G192" s="101"/>
      <c r="H192" s="232"/>
    </row>
    <row r="193" spans="2:8">
      <c r="B193" s="94" t="s">
        <v>240</v>
      </c>
      <c r="C193" s="100">
        <v>30102</v>
      </c>
      <c r="D193" s="228">
        <v>0.64</v>
      </c>
      <c r="E193" s="101">
        <v>27810</v>
      </c>
      <c r="F193" s="225">
        <v>0.61</v>
      </c>
      <c r="G193" s="101"/>
      <c r="H193" s="232"/>
    </row>
    <row r="194" spans="2:8">
      <c r="B194" s="94" t="s">
        <v>241</v>
      </c>
      <c r="C194" s="100">
        <v>8573</v>
      </c>
      <c r="D194" s="228">
        <v>0.18</v>
      </c>
      <c r="E194" s="101">
        <v>8001</v>
      </c>
      <c r="F194" s="225">
        <v>0.18</v>
      </c>
      <c r="G194" s="101"/>
      <c r="H194" s="232"/>
    </row>
    <row r="195" spans="2:8" s="10" customFormat="1" ht="13.5" thickBot="1">
      <c r="B195" s="114" t="s">
        <v>67</v>
      </c>
      <c r="C195" s="115">
        <v>504</v>
      </c>
      <c r="D195" s="229">
        <v>0.01</v>
      </c>
      <c r="E195" s="116">
        <v>434</v>
      </c>
      <c r="F195" s="227">
        <v>0.01</v>
      </c>
      <c r="G195" s="88"/>
      <c r="H195" s="233"/>
    </row>
    <row r="196" spans="2:8">
      <c r="B196" s="86" t="s">
        <v>57</v>
      </c>
      <c r="C196" s="87">
        <v>46717</v>
      </c>
      <c r="D196" s="89">
        <v>1</v>
      </c>
      <c r="E196" s="88">
        <v>45438</v>
      </c>
      <c r="F196" s="90">
        <v>1</v>
      </c>
      <c r="G196" s="101"/>
      <c r="H196" s="234"/>
    </row>
    <row r="197" spans="2:8">
      <c r="B197" s="94" t="s">
        <v>164</v>
      </c>
      <c r="C197" s="100">
        <v>-58</v>
      </c>
      <c r="D197" s="89"/>
      <c r="E197" s="101">
        <v>-72</v>
      </c>
      <c r="F197" s="90"/>
      <c r="G197" s="101"/>
      <c r="H197" s="234"/>
    </row>
    <row r="198" spans="2:8">
      <c r="B198" s="94" t="s">
        <v>235</v>
      </c>
      <c r="C198" s="100">
        <v>107</v>
      </c>
      <c r="D198" s="102"/>
      <c r="E198" s="101">
        <v>114</v>
      </c>
      <c r="F198" s="76"/>
      <c r="G198" s="101"/>
      <c r="H198" s="234"/>
    </row>
    <row r="199" spans="2:8" s="10" customFormat="1" ht="13.5" thickBot="1">
      <c r="B199" s="114" t="s">
        <v>242</v>
      </c>
      <c r="C199" s="115">
        <v>496</v>
      </c>
      <c r="D199" s="117"/>
      <c r="E199" s="116">
        <v>454</v>
      </c>
      <c r="F199" s="118"/>
      <c r="G199" s="88"/>
      <c r="H199" s="233"/>
    </row>
    <row r="200" spans="2:8">
      <c r="B200" s="86" t="s">
        <v>60</v>
      </c>
      <c r="C200" s="87">
        <v>47262</v>
      </c>
      <c r="D200" s="89"/>
      <c r="E200" s="88">
        <v>45934</v>
      </c>
      <c r="F200" s="90"/>
    </row>
    <row r="201" spans="2:8">
      <c r="B201" s="74"/>
    </row>
  </sheetData>
  <mergeCells count="11">
    <mergeCell ref="C98:G98"/>
    <mergeCell ref="H98:K98"/>
    <mergeCell ref="C136:F136"/>
    <mergeCell ref="H136:I136"/>
    <mergeCell ref="C189:D189"/>
    <mergeCell ref="E189:F189"/>
    <mergeCell ref="G188:H188"/>
    <mergeCell ref="G135:H135"/>
    <mergeCell ref="G160:H160"/>
    <mergeCell ref="C161:D161"/>
    <mergeCell ref="E161:F161"/>
  </mergeCells>
  <conditionalFormatting sqref="B5:C7 B14 E5:E30 D26:D30 D32:E32 D60:E61 D94:E94 E110 B110:C110 B95:E95 K137:K151">
    <cfRule type="expression" dxfId="566" priority="882" stopIfTrue="1">
      <formula>CelHeeftFormule</formula>
    </cfRule>
  </conditionalFormatting>
  <conditionalFormatting sqref="D5:D7 D110">
    <cfRule type="expression" dxfId="565" priority="881" stopIfTrue="1">
      <formula>CelHeeftFormule</formula>
    </cfRule>
  </conditionalFormatting>
  <conditionalFormatting sqref="B4">
    <cfRule type="expression" dxfId="564" priority="820" stopIfTrue="1">
      <formula>CelHeeftFormule</formula>
    </cfRule>
  </conditionalFormatting>
  <conditionalFormatting sqref="B134">
    <cfRule type="expression" dxfId="563" priority="643" stopIfTrue="1">
      <formula>CelHeeftFormule</formula>
    </cfRule>
  </conditionalFormatting>
  <conditionalFormatting sqref="B161">
    <cfRule type="expression" dxfId="562" priority="631" stopIfTrue="1">
      <formula>CelHeeftFormule</formula>
    </cfRule>
  </conditionalFormatting>
  <conditionalFormatting sqref="B189">
    <cfRule type="expression" dxfId="561" priority="630" stopIfTrue="1">
      <formula>CelHeeftFormule</formula>
    </cfRule>
  </conditionalFormatting>
  <conditionalFormatting sqref="C152:D152">
    <cfRule type="expression" dxfId="560" priority="507" stopIfTrue="1">
      <formula>CelHeeftFormule</formula>
    </cfRule>
  </conditionalFormatting>
  <conditionalFormatting sqref="J154:J155">
    <cfRule type="expression" dxfId="559" priority="508" stopIfTrue="1">
      <formula>CelHeeftFormule</formula>
    </cfRule>
  </conditionalFormatting>
  <conditionalFormatting sqref="I139:I143 I145:I150 I152">
    <cfRule type="expression" dxfId="558" priority="506" stopIfTrue="1">
      <formula>CelHeeftFormule</formula>
    </cfRule>
  </conditionalFormatting>
  <conditionalFormatting sqref="H150">
    <cfRule type="expression" dxfId="557" priority="505" stopIfTrue="1">
      <formula>CelHeeftFormule</formula>
    </cfRule>
  </conditionalFormatting>
  <conditionalFormatting sqref="I156">
    <cfRule type="expression" dxfId="556" priority="504" stopIfTrue="1">
      <formula>CelHeeftFormule</formula>
    </cfRule>
  </conditionalFormatting>
  <conditionalFormatting sqref="H156">
    <cfRule type="expression" dxfId="555" priority="503" stopIfTrue="1">
      <formula>CelHeeftFormule</formula>
    </cfRule>
  </conditionalFormatting>
  <conditionalFormatting sqref="J149">
    <cfRule type="expression" dxfId="554" priority="510" stopIfTrue="1">
      <formula>CelHeeftFormule</formula>
    </cfRule>
  </conditionalFormatting>
  <conditionalFormatting sqref="C156:D156 K154:K155">
    <cfRule type="expression" dxfId="553" priority="509" stopIfTrue="1">
      <formula>CelHeeftFormule</formula>
    </cfRule>
  </conditionalFormatting>
  <conditionalFormatting sqref="C139:C143 C153:D155 C145:C150">
    <cfRule type="expression" dxfId="552" priority="511" stopIfTrue="1">
      <formula>CelHeeftFormule</formula>
    </cfRule>
  </conditionalFormatting>
  <conditionalFormatting sqref="B178">
    <cfRule type="expression" dxfId="551" priority="448" stopIfTrue="1">
      <formula>CelHeeftFormule</formula>
    </cfRule>
  </conditionalFormatting>
  <conditionalFormatting sqref="B8">
    <cfRule type="expression" dxfId="550" priority="447" stopIfTrue="1">
      <formula>CelHeeftFormule</formula>
    </cfRule>
  </conditionalFormatting>
  <conditionalFormatting sqref="C8">
    <cfRule type="expression" dxfId="549" priority="446" stopIfTrue="1">
      <formula>CelHeeftFormule</formula>
    </cfRule>
  </conditionalFormatting>
  <conditionalFormatting sqref="C8">
    <cfRule type="expression" dxfId="548" priority="445" stopIfTrue="1">
      <formula>CelHeeftFormule</formula>
    </cfRule>
  </conditionalFormatting>
  <conditionalFormatting sqref="D8">
    <cfRule type="expression" dxfId="547" priority="444" stopIfTrue="1">
      <formula>CelHeeftFormule</formula>
    </cfRule>
  </conditionalFormatting>
  <conditionalFormatting sqref="D13">
    <cfRule type="expression" dxfId="546" priority="443" stopIfTrue="1">
      <formula>CelHeeftFormule</formula>
    </cfRule>
  </conditionalFormatting>
  <conditionalFormatting sqref="C13">
    <cfRule type="expression" dxfId="545" priority="442" stopIfTrue="1">
      <formula>CelHeeftFormule</formula>
    </cfRule>
  </conditionalFormatting>
  <conditionalFormatting sqref="D12">
    <cfRule type="expression" dxfId="544" priority="441" stopIfTrue="1">
      <formula>CelHeeftFormule</formula>
    </cfRule>
  </conditionalFormatting>
  <conditionalFormatting sqref="C12">
    <cfRule type="expression" dxfId="543" priority="440" stopIfTrue="1">
      <formula>CelHeeftFormule</formula>
    </cfRule>
  </conditionalFormatting>
  <conditionalFormatting sqref="C9:C11">
    <cfRule type="expression" dxfId="542" priority="439" stopIfTrue="1">
      <formula>CelHeeftFormule</formula>
    </cfRule>
  </conditionalFormatting>
  <conditionalFormatting sqref="D9:D11">
    <cfRule type="expression" dxfId="541" priority="438" stopIfTrue="1">
      <formula>CelHeeftFormule</formula>
    </cfRule>
  </conditionalFormatting>
  <conditionalFormatting sqref="D18">
    <cfRule type="expression" dxfId="540" priority="426" stopIfTrue="1">
      <formula>CelHeeftFormule</formula>
    </cfRule>
  </conditionalFormatting>
  <conditionalFormatting sqref="C26">
    <cfRule type="expression" dxfId="539" priority="419" stopIfTrue="1">
      <formula>CelHeeftFormule</formula>
    </cfRule>
  </conditionalFormatting>
  <conditionalFormatting sqref="B15">
    <cfRule type="expression" dxfId="538" priority="435" stopIfTrue="1">
      <formula>CelHeeftFormule</formula>
    </cfRule>
  </conditionalFormatting>
  <conditionalFormatting sqref="C17">
    <cfRule type="expression" dxfId="537" priority="434" stopIfTrue="1">
      <formula>CelHeeftFormule</formula>
    </cfRule>
  </conditionalFormatting>
  <conditionalFormatting sqref="C14:C16">
    <cfRule type="expression" dxfId="536" priority="433" stopIfTrue="1">
      <formula>CelHeeftFormule</formula>
    </cfRule>
  </conditionalFormatting>
  <conditionalFormatting sqref="D14:D17">
    <cfRule type="expression" dxfId="535" priority="432" stopIfTrue="1">
      <formula>CelHeeftFormule</formula>
    </cfRule>
  </conditionalFormatting>
  <conditionalFormatting sqref="C21">
    <cfRule type="expression" dxfId="534" priority="431" stopIfTrue="1">
      <formula>CelHeeftFormule</formula>
    </cfRule>
  </conditionalFormatting>
  <conditionalFormatting sqref="D21">
    <cfRule type="expression" dxfId="533" priority="430" stopIfTrue="1">
      <formula>CelHeeftFormule</formula>
    </cfRule>
  </conditionalFormatting>
  <conditionalFormatting sqref="C18">
    <cfRule type="expression" dxfId="532" priority="427" stopIfTrue="1">
      <formula>CelHeeftFormule</formula>
    </cfRule>
  </conditionalFormatting>
  <conditionalFormatting sqref="C19">
    <cfRule type="expression" dxfId="531" priority="425" stopIfTrue="1">
      <formula>CelHeeftFormule</formula>
    </cfRule>
  </conditionalFormatting>
  <conditionalFormatting sqref="D19">
    <cfRule type="expression" dxfId="530" priority="424" stopIfTrue="1">
      <formula>CelHeeftFormule</formula>
    </cfRule>
  </conditionalFormatting>
  <conditionalFormatting sqref="C22">
    <cfRule type="expression" dxfId="529" priority="423" stopIfTrue="1">
      <formula>CelHeeftFormule</formula>
    </cfRule>
  </conditionalFormatting>
  <conditionalFormatting sqref="D22">
    <cfRule type="expression" dxfId="528" priority="422" stopIfTrue="1">
      <formula>CelHeeftFormule</formula>
    </cfRule>
  </conditionalFormatting>
  <conditionalFormatting sqref="C23:C24">
    <cfRule type="expression" dxfId="527" priority="421" stopIfTrue="1">
      <formula>CelHeeftFormule</formula>
    </cfRule>
  </conditionalFormatting>
  <conditionalFormatting sqref="D23:D24">
    <cfRule type="expression" dxfId="526" priority="420" stopIfTrue="1">
      <formula>CelHeeftFormule</formula>
    </cfRule>
  </conditionalFormatting>
  <conditionalFormatting sqref="C20">
    <cfRule type="expression" dxfId="525" priority="417" stopIfTrue="1">
      <formula>CelHeeftFormule</formula>
    </cfRule>
  </conditionalFormatting>
  <conditionalFormatting sqref="D20">
    <cfRule type="expression" dxfId="524" priority="416" stopIfTrue="1">
      <formula>CelHeeftFormule</formula>
    </cfRule>
  </conditionalFormatting>
  <conditionalFormatting sqref="B29">
    <cfRule type="expression" dxfId="523" priority="415" stopIfTrue="1">
      <formula>CelHeeftFormule</formula>
    </cfRule>
  </conditionalFormatting>
  <conditionalFormatting sqref="B31">
    <cfRule type="expression" dxfId="522" priority="413" stopIfTrue="1">
      <formula>CelHeeftFormule</formula>
    </cfRule>
  </conditionalFormatting>
  <conditionalFormatting sqref="C31">
    <cfRule type="expression" dxfId="521" priority="412" stopIfTrue="1">
      <formula>CelHeeftFormule</formula>
    </cfRule>
  </conditionalFormatting>
  <conditionalFormatting sqref="E31">
    <cfRule type="expression" dxfId="520" priority="411" stopIfTrue="1">
      <formula>CelHeeftFormule</formula>
    </cfRule>
  </conditionalFormatting>
  <conditionalFormatting sqref="F31">
    <cfRule type="expression" dxfId="519" priority="410" stopIfTrue="1">
      <formula>CelHeeftFormule</formula>
    </cfRule>
  </conditionalFormatting>
  <conditionalFormatting sqref="D31">
    <cfRule type="expression" dxfId="518" priority="409" stopIfTrue="1">
      <formula>CelHeeftFormule</formula>
    </cfRule>
  </conditionalFormatting>
  <conditionalFormatting sqref="G31">
    <cfRule type="expression" dxfId="517" priority="408" stopIfTrue="1">
      <formula>CelHeeftFormule</formula>
    </cfRule>
  </conditionalFormatting>
  <conditionalFormatting sqref="C33">
    <cfRule type="expression" dxfId="516" priority="407" stopIfTrue="1">
      <formula>CelHeeftFormule</formula>
    </cfRule>
  </conditionalFormatting>
  <conditionalFormatting sqref="D33">
    <cfRule type="expression" dxfId="515" priority="406" stopIfTrue="1">
      <formula>CelHeeftFormule</formula>
    </cfRule>
  </conditionalFormatting>
  <conditionalFormatting sqref="E33">
    <cfRule type="expression" dxfId="514" priority="405" stopIfTrue="1">
      <formula>CelHeeftFormule</formula>
    </cfRule>
  </conditionalFormatting>
  <conditionalFormatting sqref="F33">
    <cfRule type="expression" dxfId="513" priority="404" stopIfTrue="1">
      <formula>CelHeeftFormule</formula>
    </cfRule>
  </conditionalFormatting>
  <conditionalFormatting sqref="G33">
    <cfRule type="expression" dxfId="512" priority="403" stopIfTrue="1">
      <formula>CelHeeftFormule</formula>
    </cfRule>
  </conditionalFormatting>
  <conditionalFormatting sqref="C32">
    <cfRule type="expression" dxfId="511" priority="402" stopIfTrue="1">
      <formula>CelHeeftFormule</formula>
    </cfRule>
  </conditionalFormatting>
  <conditionalFormatting sqref="C36">
    <cfRule type="expression" dxfId="510" priority="401" stopIfTrue="1">
      <formula>CelHeeftFormule</formula>
    </cfRule>
  </conditionalFormatting>
  <conditionalFormatting sqref="D36">
    <cfRule type="expression" dxfId="509" priority="400" stopIfTrue="1">
      <formula>CelHeeftFormule</formula>
    </cfRule>
  </conditionalFormatting>
  <conditionalFormatting sqref="E36">
    <cfRule type="expression" dxfId="508" priority="399" stopIfTrue="1">
      <formula>CelHeeftFormule</formula>
    </cfRule>
  </conditionalFormatting>
  <conditionalFormatting sqref="F36:G36">
    <cfRule type="expression" dxfId="507" priority="398" stopIfTrue="1">
      <formula>CelHeeftFormule</formula>
    </cfRule>
  </conditionalFormatting>
  <conditionalFormatting sqref="C57:G57">
    <cfRule type="expression" dxfId="506" priority="333" stopIfTrue="1">
      <formula>CelHeeftFormule</formula>
    </cfRule>
  </conditionalFormatting>
  <conditionalFormatting sqref="G56">
    <cfRule type="expression" dxfId="505" priority="328" stopIfTrue="1">
      <formula>CelHeeftFormule</formula>
    </cfRule>
  </conditionalFormatting>
  <conditionalFormatting sqref="C34">
    <cfRule type="expression" dxfId="504" priority="397" stopIfTrue="1">
      <formula>CelHeeftFormule</formula>
    </cfRule>
  </conditionalFormatting>
  <conditionalFormatting sqref="C35">
    <cfRule type="expression" dxfId="503" priority="396" stopIfTrue="1">
      <formula>CelHeeftFormule</formula>
    </cfRule>
  </conditionalFormatting>
  <conditionalFormatting sqref="C37:G37">
    <cfRule type="expression" dxfId="502" priority="395" stopIfTrue="1">
      <formula>CelHeeftFormule</formula>
    </cfRule>
  </conditionalFormatting>
  <conditionalFormatting sqref="F34:G35">
    <cfRule type="expression" dxfId="501" priority="394" stopIfTrue="1">
      <formula>CelHeeftFormule</formula>
    </cfRule>
  </conditionalFormatting>
  <conditionalFormatting sqref="E34:E35">
    <cfRule type="expression" dxfId="500" priority="393" stopIfTrue="1">
      <formula>CelHeeftFormule</formula>
    </cfRule>
  </conditionalFormatting>
  <conditionalFormatting sqref="D38:E38">
    <cfRule type="expression" dxfId="499" priority="392" stopIfTrue="1">
      <formula>CelHeeftFormule</formula>
    </cfRule>
  </conditionalFormatting>
  <conditionalFormatting sqref="C39">
    <cfRule type="expression" dxfId="498" priority="391" stopIfTrue="1">
      <formula>CelHeeftFormule</formula>
    </cfRule>
  </conditionalFormatting>
  <conditionalFormatting sqref="D39">
    <cfRule type="expression" dxfId="497" priority="390" stopIfTrue="1">
      <formula>CelHeeftFormule</formula>
    </cfRule>
  </conditionalFormatting>
  <conditionalFormatting sqref="E39">
    <cfRule type="expression" dxfId="496" priority="389" stopIfTrue="1">
      <formula>CelHeeftFormule</formula>
    </cfRule>
  </conditionalFormatting>
  <conditionalFormatting sqref="F39">
    <cfRule type="expression" dxfId="495" priority="388" stopIfTrue="1">
      <formula>CelHeeftFormule</formula>
    </cfRule>
  </conditionalFormatting>
  <conditionalFormatting sqref="G39">
    <cfRule type="expression" dxfId="494" priority="387" stopIfTrue="1">
      <formula>CelHeeftFormule</formula>
    </cfRule>
  </conditionalFormatting>
  <conditionalFormatting sqref="C38">
    <cfRule type="expression" dxfId="493" priority="386" stopIfTrue="1">
      <formula>CelHeeftFormule</formula>
    </cfRule>
  </conditionalFormatting>
  <conditionalFormatting sqref="C42">
    <cfRule type="expression" dxfId="492" priority="385" stopIfTrue="1">
      <formula>CelHeeftFormule</formula>
    </cfRule>
  </conditionalFormatting>
  <conditionalFormatting sqref="D42">
    <cfRule type="expression" dxfId="491" priority="384" stopIfTrue="1">
      <formula>CelHeeftFormule</formula>
    </cfRule>
  </conditionalFormatting>
  <conditionalFormatting sqref="E42">
    <cfRule type="expression" dxfId="490" priority="383" stopIfTrue="1">
      <formula>CelHeeftFormule</formula>
    </cfRule>
  </conditionalFormatting>
  <conditionalFormatting sqref="F42:G42">
    <cfRule type="expression" dxfId="489" priority="382" stopIfTrue="1">
      <formula>CelHeeftFormule</formula>
    </cfRule>
  </conditionalFormatting>
  <conditionalFormatting sqref="C40">
    <cfRule type="expression" dxfId="488" priority="381" stopIfTrue="1">
      <formula>CelHeeftFormule</formula>
    </cfRule>
  </conditionalFormatting>
  <conditionalFormatting sqref="C41">
    <cfRule type="expression" dxfId="487" priority="380" stopIfTrue="1">
      <formula>CelHeeftFormule</formula>
    </cfRule>
  </conditionalFormatting>
  <conditionalFormatting sqref="C43:G43">
    <cfRule type="expression" dxfId="486" priority="379" stopIfTrue="1">
      <formula>CelHeeftFormule</formula>
    </cfRule>
  </conditionalFormatting>
  <conditionalFormatting sqref="F40:G41">
    <cfRule type="expression" dxfId="485" priority="378" stopIfTrue="1">
      <formula>CelHeeftFormule</formula>
    </cfRule>
  </conditionalFormatting>
  <conditionalFormatting sqref="E40:E41">
    <cfRule type="expression" dxfId="484" priority="377" stopIfTrue="1">
      <formula>CelHeeftFormule</formula>
    </cfRule>
  </conditionalFormatting>
  <conditionalFormatting sqref="D34:D35">
    <cfRule type="expression" dxfId="483" priority="376" stopIfTrue="1">
      <formula>CelHeeftFormule</formula>
    </cfRule>
  </conditionalFormatting>
  <conditionalFormatting sqref="D40:D41">
    <cfRule type="expression" dxfId="482" priority="375" stopIfTrue="1">
      <formula>CelHeeftFormule</formula>
    </cfRule>
  </conditionalFormatting>
  <conditionalFormatting sqref="D44:E44">
    <cfRule type="expression" dxfId="481" priority="374" stopIfTrue="1">
      <formula>CelHeeftFormule</formula>
    </cfRule>
  </conditionalFormatting>
  <conditionalFormatting sqref="C45">
    <cfRule type="expression" dxfId="480" priority="373" stopIfTrue="1">
      <formula>CelHeeftFormule</formula>
    </cfRule>
  </conditionalFormatting>
  <conditionalFormatting sqref="D45">
    <cfRule type="expression" dxfId="479" priority="372" stopIfTrue="1">
      <formula>CelHeeftFormule</formula>
    </cfRule>
  </conditionalFormatting>
  <conditionalFormatting sqref="E45">
    <cfRule type="expression" dxfId="478" priority="371" stopIfTrue="1">
      <formula>CelHeeftFormule</formula>
    </cfRule>
  </conditionalFormatting>
  <conditionalFormatting sqref="F45">
    <cfRule type="expression" dxfId="477" priority="370" stopIfTrue="1">
      <formula>CelHeeftFormule</formula>
    </cfRule>
  </conditionalFormatting>
  <conditionalFormatting sqref="G45">
    <cfRule type="expression" dxfId="476" priority="369" stopIfTrue="1">
      <formula>CelHeeftFormule</formula>
    </cfRule>
  </conditionalFormatting>
  <conditionalFormatting sqref="C44">
    <cfRule type="expression" dxfId="475" priority="368" stopIfTrue="1">
      <formula>CelHeeftFormule</formula>
    </cfRule>
  </conditionalFormatting>
  <conditionalFormatting sqref="C48">
    <cfRule type="expression" dxfId="474" priority="367" stopIfTrue="1">
      <formula>CelHeeftFormule</formula>
    </cfRule>
  </conditionalFormatting>
  <conditionalFormatting sqref="D48">
    <cfRule type="expression" dxfId="473" priority="366" stopIfTrue="1">
      <formula>CelHeeftFormule</formula>
    </cfRule>
  </conditionalFormatting>
  <conditionalFormatting sqref="E48">
    <cfRule type="expression" dxfId="472" priority="365" stopIfTrue="1">
      <formula>CelHeeftFormule</formula>
    </cfRule>
  </conditionalFormatting>
  <conditionalFormatting sqref="F46:G47">
    <cfRule type="expression" dxfId="471" priority="360" stopIfTrue="1">
      <formula>CelHeeftFormule</formula>
    </cfRule>
  </conditionalFormatting>
  <conditionalFormatting sqref="C46">
    <cfRule type="expression" dxfId="470" priority="363" stopIfTrue="1">
      <formula>CelHeeftFormule</formula>
    </cfRule>
  </conditionalFormatting>
  <conditionalFormatting sqref="C47">
    <cfRule type="expression" dxfId="469" priority="362" stopIfTrue="1">
      <formula>CelHeeftFormule</formula>
    </cfRule>
  </conditionalFormatting>
  <conditionalFormatting sqref="C49:G49">
    <cfRule type="expression" dxfId="468" priority="361" stopIfTrue="1">
      <formula>CelHeeftFormule</formula>
    </cfRule>
  </conditionalFormatting>
  <conditionalFormatting sqref="E46:E47">
    <cfRule type="expression" dxfId="467" priority="359" stopIfTrue="1">
      <formula>CelHeeftFormule</formula>
    </cfRule>
  </conditionalFormatting>
  <conditionalFormatting sqref="D46:D47">
    <cfRule type="expression" dxfId="466" priority="358" stopIfTrue="1">
      <formula>CelHeeftFormule</formula>
    </cfRule>
  </conditionalFormatting>
  <conditionalFormatting sqref="D50:E50">
    <cfRule type="expression" dxfId="465" priority="355" stopIfTrue="1">
      <formula>CelHeeftFormule</formula>
    </cfRule>
  </conditionalFormatting>
  <conditionalFormatting sqref="C51">
    <cfRule type="expression" dxfId="464" priority="354" stopIfTrue="1">
      <formula>CelHeeftFormule</formula>
    </cfRule>
  </conditionalFormatting>
  <conditionalFormatting sqref="D51">
    <cfRule type="expression" dxfId="463" priority="353" stopIfTrue="1">
      <formula>CelHeeftFormule</formula>
    </cfRule>
  </conditionalFormatting>
  <conditionalFormatting sqref="E51">
    <cfRule type="expression" dxfId="462" priority="352" stopIfTrue="1">
      <formula>CelHeeftFormule</formula>
    </cfRule>
  </conditionalFormatting>
  <conditionalFormatting sqref="F51">
    <cfRule type="expression" dxfId="461" priority="351" stopIfTrue="1">
      <formula>CelHeeftFormule</formula>
    </cfRule>
  </conditionalFormatting>
  <conditionalFormatting sqref="G51">
    <cfRule type="expression" dxfId="460" priority="350" stopIfTrue="1">
      <formula>CelHeeftFormule</formula>
    </cfRule>
  </conditionalFormatting>
  <conditionalFormatting sqref="C50">
    <cfRule type="expression" dxfId="459" priority="349" stopIfTrue="1">
      <formula>CelHeeftFormule</formula>
    </cfRule>
  </conditionalFormatting>
  <conditionalFormatting sqref="C54">
    <cfRule type="expression" dxfId="458" priority="348" stopIfTrue="1">
      <formula>CelHeeftFormule</formula>
    </cfRule>
  </conditionalFormatting>
  <conditionalFormatting sqref="D54">
    <cfRule type="expression" dxfId="457" priority="347" stopIfTrue="1">
      <formula>CelHeeftFormule</formula>
    </cfRule>
  </conditionalFormatting>
  <conditionalFormatting sqref="E54">
    <cfRule type="expression" dxfId="456" priority="346" stopIfTrue="1">
      <formula>CelHeeftFormule</formula>
    </cfRule>
  </conditionalFormatting>
  <conditionalFormatting sqref="F54">
    <cfRule type="expression" dxfId="455" priority="345" stopIfTrue="1">
      <formula>CelHeeftFormule</formula>
    </cfRule>
  </conditionalFormatting>
  <conditionalFormatting sqref="C52">
    <cfRule type="expression" dxfId="454" priority="344" stopIfTrue="1">
      <formula>CelHeeftFormule</formula>
    </cfRule>
  </conditionalFormatting>
  <conditionalFormatting sqref="C53">
    <cfRule type="expression" dxfId="453" priority="343" stopIfTrue="1">
      <formula>CelHeeftFormule</formula>
    </cfRule>
  </conditionalFormatting>
  <conditionalFormatting sqref="C55:G55">
    <cfRule type="expression" dxfId="452" priority="342" stopIfTrue="1">
      <formula>CelHeeftFormule</formula>
    </cfRule>
  </conditionalFormatting>
  <conditionalFormatting sqref="F52:G53">
    <cfRule type="expression" dxfId="451" priority="341" stopIfTrue="1">
      <formula>CelHeeftFormule</formula>
    </cfRule>
  </conditionalFormatting>
  <conditionalFormatting sqref="E52:E53">
    <cfRule type="expression" dxfId="450" priority="340" stopIfTrue="1">
      <formula>CelHeeftFormule</formula>
    </cfRule>
  </conditionalFormatting>
  <conditionalFormatting sqref="D52:D53">
    <cfRule type="expression" dxfId="449" priority="339" stopIfTrue="1">
      <formula>CelHeeftFormule</formula>
    </cfRule>
  </conditionalFormatting>
  <conditionalFormatting sqref="C56">
    <cfRule type="expression" dxfId="448" priority="332" stopIfTrue="1">
      <formula>CelHeeftFormule</formula>
    </cfRule>
  </conditionalFormatting>
  <conditionalFormatting sqref="D56">
    <cfRule type="expression" dxfId="447" priority="331" stopIfTrue="1">
      <formula>CelHeeftFormule</formula>
    </cfRule>
  </conditionalFormatting>
  <conditionalFormatting sqref="E56">
    <cfRule type="expression" dxfId="446" priority="330" stopIfTrue="1">
      <formula>CelHeeftFormule</formula>
    </cfRule>
  </conditionalFormatting>
  <conditionalFormatting sqref="F56">
    <cfRule type="expression" dxfId="445" priority="329" stopIfTrue="1">
      <formula>CelHeeftFormule</formula>
    </cfRule>
  </conditionalFormatting>
  <conditionalFormatting sqref="C58">
    <cfRule type="expression" dxfId="444" priority="327" stopIfTrue="1">
      <formula>CelHeeftFormule</formula>
    </cfRule>
  </conditionalFormatting>
  <conditionalFormatting sqref="D58">
    <cfRule type="expression" dxfId="443" priority="326" stopIfTrue="1">
      <formula>CelHeeftFormule</formula>
    </cfRule>
  </conditionalFormatting>
  <conditionalFormatting sqref="E58">
    <cfRule type="expression" dxfId="442" priority="325" stopIfTrue="1">
      <formula>CelHeeftFormule</formula>
    </cfRule>
  </conditionalFormatting>
  <conditionalFormatting sqref="F58">
    <cfRule type="expression" dxfId="441" priority="324" stopIfTrue="1">
      <formula>CelHeeftFormule</formula>
    </cfRule>
  </conditionalFormatting>
  <conditionalFormatting sqref="C59:G59">
    <cfRule type="expression" dxfId="440" priority="322" stopIfTrue="1">
      <formula>CelHeeftFormule</formula>
    </cfRule>
  </conditionalFormatting>
  <conditionalFormatting sqref="C92:G92">
    <cfRule type="expression" dxfId="439" priority="233" stopIfTrue="1">
      <formula>CelHeeftFormule</formula>
    </cfRule>
  </conditionalFormatting>
  <conditionalFormatting sqref="G58">
    <cfRule type="expression" dxfId="438" priority="321" stopIfTrue="1">
      <formula>CelHeeftFormule</formula>
    </cfRule>
  </conditionalFormatting>
  <conditionalFormatting sqref="G91">
    <cfRule type="expression" dxfId="437" priority="232" stopIfTrue="1">
      <formula>CelHeeftFormule</formula>
    </cfRule>
  </conditionalFormatting>
  <conditionalFormatting sqref="D62:E63 D65:E65">
    <cfRule type="expression" dxfId="436" priority="320" stopIfTrue="1">
      <formula>CelHeeftFormule</formula>
    </cfRule>
  </conditionalFormatting>
  <conditionalFormatting sqref="B62">
    <cfRule type="expression" dxfId="435" priority="319" stopIfTrue="1">
      <formula>CelHeeftFormule</formula>
    </cfRule>
  </conditionalFormatting>
  <conditionalFormatting sqref="B64">
    <cfRule type="expression" dxfId="434" priority="318" stopIfTrue="1">
      <formula>CelHeeftFormule</formula>
    </cfRule>
  </conditionalFormatting>
  <conditionalFormatting sqref="G66">
    <cfRule type="expression" dxfId="433" priority="308" stopIfTrue="1">
      <formula>CelHeeftFormule</formula>
    </cfRule>
  </conditionalFormatting>
  <conditionalFormatting sqref="C65">
    <cfRule type="expression" dxfId="432" priority="307" stopIfTrue="1">
      <formula>CelHeeftFormule</formula>
    </cfRule>
  </conditionalFormatting>
  <conditionalFormatting sqref="D69">
    <cfRule type="expression" dxfId="431" priority="305" stopIfTrue="1">
      <formula>CelHeeftFormule</formula>
    </cfRule>
  </conditionalFormatting>
  <conditionalFormatting sqref="C66">
    <cfRule type="expression" dxfId="430" priority="312" stopIfTrue="1">
      <formula>CelHeeftFormule</formula>
    </cfRule>
  </conditionalFormatting>
  <conditionalFormatting sqref="D66">
    <cfRule type="expression" dxfId="429" priority="311" stopIfTrue="1">
      <formula>CelHeeftFormule</formula>
    </cfRule>
  </conditionalFormatting>
  <conditionalFormatting sqref="E66">
    <cfRule type="expression" dxfId="428" priority="310" stopIfTrue="1">
      <formula>CelHeeftFormule</formula>
    </cfRule>
  </conditionalFormatting>
  <conditionalFormatting sqref="F66">
    <cfRule type="expression" dxfId="427" priority="309" stopIfTrue="1">
      <formula>CelHeeftFormule</formula>
    </cfRule>
  </conditionalFormatting>
  <conditionalFormatting sqref="C69">
    <cfRule type="expression" dxfId="426" priority="306" stopIfTrue="1">
      <formula>CelHeeftFormule</formula>
    </cfRule>
  </conditionalFormatting>
  <conditionalFormatting sqref="E69">
    <cfRule type="expression" dxfId="425" priority="304" stopIfTrue="1">
      <formula>CelHeeftFormule</formula>
    </cfRule>
  </conditionalFormatting>
  <conditionalFormatting sqref="F69:G69">
    <cfRule type="expression" dxfId="424" priority="303" stopIfTrue="1">
      <formula>CelHeeftFormule</formula>
    </cfRule>
  </conditionalFormatting>
  <conditionalFormatting sqref="C90:F90">
    <cfRule type="expression" dxfId="423" priority="243" stopIfTrue="1">
      <formula>CelHeeftFormule</formula>
    </cfRule>
  </conditionalFormatting>
  <conditionalFormatting sqref="G89">
    <cfRule type="expression" dxfId="422" priority="238" stopIfTrue="1">
      <formula>CelHeeftFormule</formula>
    </cfRule>
  </conditionalFormatting>
  <conditionalFormatting sqref="C67">
    <cfRule type="expression" dxfId="421" priority="302" stopIfTrue="1">
      <formula>CelHeeftFormule</formula>
    </cfRule>
  </conditionalFormatting>
  <conditionalFormatting sqref="C68">
    <cfRule type="expression" dxfId="420" priority="301" stopIfTrue="1">
      <formula>CelHeeftFormule</formula>
    </cfRule>
  </conditionalFormatting>
  <conditionalFormatting sqref="C70:G70">
    <cfRule type="expression" dxfId="419" priority="300" stopIfTrue="1">
      <formula>CelHeeftFormule</formula>
    </cfRule>
  </conditionalFormatting>
  <conditionalFormatting sqref="F67:G68">
    <cfRule type="expression" dxfId="418" priority="299" stopIfTrue="1">
      <formula>CelHeeftFormule</formula>
    </cfRule>
  </conditionalFormatting>
  <conditionalFormatting sqref="E67:E68">
    <cfRule type="expression" dxfId="417" priority="298" stopIfTrue="1">
      <formula>CelHeeftFormule</formula>
    </cfRule>
  </conditionalFormatting>
  <conditionalFormatting sqref="D71:E71">
    <cfRule type="expression" dxfId="416" priority="297" stopIfTrue="1">
      <formula>CelHeeftFormule</formula>
    </cfRule>
  </conditionalFormatting>
  <conditionalFormatting sqref="C72">
    <cfRule type="expression" dxfId="415" priority="296" stopIfTrue="1">
      <formula>CelHeeftFormule</formula>
    </cfRule>
  </conditionalFormatting>
  <conditionalFormatting sqref="D72">
    <cfRule type="expression" dxfId="414" priority="295" stopIfTrue="1">
      <formula>CelHeeftFormule</formula>
    </cfRule>
  </conditionalFormatting>
  <conditionalFormatting sqref="E72">
    <cfRule type="expression" dxfId="413" priority="294" stopIfTrue="1">
      <formula>CelHeeftFormule</formula>
    </cfRule>
  </conditionalFormatting>
  <conditionalFormatting sqref="F72">
    <cfRule type="expression" dxfId="412" priority="293" stopIfTrue="1">
      <formula>CelHeeftFormule</formula>
    </cfRule>
  </conditionalFormatting>
  <conditionalFormatting sqref="G72">
    <cfRule type="expression" dxfId="411" priority="292" stopIfTrue="1">
      <formula>CelHeeftFormule</formula>
    </cfRule>
  </conditionalFormatting>
  <conditionalFormatting sqref="C71">
    <cfRule type="expression" dxfId="410" priority="291" stopIfTrue="1">
      <formula>CelHeeftFormule</formula>
    </cfRule>
  </conditionalFormatting>
  <conditionalFormatting sqref="C75">
    <cfRule type="expression" dxfId="409" priority="290" stopIfTrue="1">
      <formula>CelHeeftFormule</formula>
    </cfRule>
  </conditionalFormatting>
  <conditionalFormatting sqref="D75">
    <cfRule type="expression" dxfId="408" priority="289" stopIfTrue="1">
      <formula>CelHeeftFormule</formula>
    </cfRule>
  </conditionalFormatting>
  <conditionalFormatting sqref="E75">
    <cfRule type="expression" dxfId="407" priority="288" stopIfTrue="1">
      <formula>CelHeeftFormule</formula>
    </cfRule>
  </conditionalFormatting>
  <conditionalFormatting sqref="F75:G75">
    <cfRule type="expression" dxfId="406" priority="287" stopIfTrue="1">
      <formula>CelHeeftFormule</formula>
    </cfRule>
  </conditionalFormatting>
  <conditionalFormatting sqref="C73">
    <cfRule type="expression" dxfId="405" priority="286" stopIfTrue="1">
      <formula>CelHeeftFormule</formula>
    </cfRule>
  </conditionalFormatting>
  <conditionalFormatting sqref="C74">
    <cfRule type="expression" dxfId="404" priority="285" stopIfTrue="1">
      <formula>CelHeeftFormule</formula>
    </cfRule>
  </conditionalFormatting>
  <conditionalFormatting sqref="C76:G76">
    <cfRule type="expression" dxfId="403" priority="284" stopIfTrue="1">
      <formula>CelHeeftFormule</formula>
    </cfRule>
  </conditionalFormatting>
  <conditionalFormatting sqref="F73:G74">
    <cfRule type="expression" dxfId="402" priority="283" stopIfTrue="1">
      <formula>CelHeeftFormule</formula>
    </cfRule>
  </conditionalFormatting>
  <conditionalFormatting sqref="E73:E74">
    <cfRule type="expression" dxfId="401" priority="282" stopIfTrue="1">
      <formula>CelHeeftFormule</formula>
    </cfRule>
  </conditionalFormatting>
  <conditionalFormatting sqref="D67:D68">
    <cfRule type="expression" dxfId="400" priority="281" stopIfTrue="1">
      <formula>CelHeeftFormule</formula>
    </cfRule>
  </conditionalFormatting>
  <conditionalFormatting sqref="D73:D74">
    <cfRule type="expression" dxfId="399" priority="280" stopIfTrue="1">
      <formula>CelHeeftFormule</formula>
    </cfRule>
  </conditionalFormatting>
  <conditionalFormatting sqref="D77:E77">
    <cfRule type="expression" dxfId="398" priority="279" stopIfTrue="1">
      <formula>CelHeeftFormule</formula>
    </cfRule>
  </conditionalFormatting>
  <conditionalFormatting sqref="C78">
    <cfRule type="expression" dxfId="397" priority="278" stopIfTrue="1">
      <formula>CelHeeftFormule</formula>
    </cfRule>
  </conditionalFormatting>
  <conditionalFormatting sqref="D78">
    <cfRule type="expression" dxfId="396" priority="277" stopIfTrue="1">
      <formula>CelHeeftFormule</formula>
    </cfRule>
  </conditionalFormatting>
  <conditionalFormatting sqref="E78">
    <cfRule type="expression" dxfId="395" priority="276" stopIfTrue="1">
      <formula>CelHeeftFormule</formula>
    </cfRule>
  </conditionalFormatting>
  <conditionalFormatting sqref="F78">
    <cfRule type="expression" dxfId="394" priority="275" stopIfTrue="1">
      <formula>CelHeeftFormule</formula>
    </cfRule>
  </conditionalFormatting>
  <conditionalFormatting sqref="G78">
    <cfRule type="expression" dxfId="393" priority="274" stopIfTrue="1">
      <formula>CelHeeftFormule</formula>
    </cfRule>
  </conditionalFormatting>
  <conditionalFormatting sqref="C77">
    <cfRule type="expression" dxfId="392" priority="273" stopIfTrue="1">
      <formula>CelHeeftFormule</formula>
    </cfRule>
  </conditionalFormatting>
  <conditionalFormatting sqref="C81">
    <cfRule type="expression" dxfId="391" priority="272" stopIfTrue="1">
      <formula>CelHeeftFormule</formula>
    </cfRule>
  </conditionalFormatting>
  <conditionalFormatting sqref="D81">
    <cfRule type="expression" dxfId="390" priority="271" stopIfTrue="1">
      <formula>CelHeeftFormule</formula>
    </cfRule>
  </conditionalFormatting>
  <conditionalFormatting sqref="E81">
    <cfRule type="expression" dxfId="389" priority="270" stopIfTrue="1">
      <formula>CelHeeftFormule</formula>
    </cfRule>
  </conditionalFormatting>
  <conditionalFormatting sqref="C80">
    <cfRule type="expression" dxfId="388" priority="267" stopIfTrue="1">
      <formula>CelHeeftFormule</formula>
    </cfRule>
  </conditionalFormatting>
  <conditionalFormatting sqref="C79">
    <cfRule type="expression" dxfId="387" priority="268" stopIfTrue="1">
      <formula>CelHeeftFormule</formula>
    </cfRule>
  </conditionalFormatting>
  <conditionalFormatting sqref="C82:G82">
    <cfRule type="expression" dxfId="386" priority="266" stopIfTrue="1">
      <formula>CelHeeftFormule</formula>
    </cfRule>
  </conditionalFormatting>
  <conditionalFormatting sqref="F79:G80">
    <cfRule type="expression" dxfId="385" priority="265" stopIfTrue="1">
      <formula>CelHeeftFormule</formula>
    </cfRule>
  </conditionalFormatting>
  <conditionalFormatting sqref="E79:E80">
    <cfRule type="expression" dxfId="384" priority="264" stopIfTrue="1">
      <formula>CelHeeftFormule</formula>
    </cfRule>
  </conditionalFormatting>
  <conditionalFormatting sqref="D79:D80">
    <cfRule type="expression" dxfId="383" priority="263" stopIfTrue="1">
      <formula>CelHeeftFormule</formula>
    </cfRule>
  </conditionalFormatting>
  <conditionalFormatting sqref="D83:E83">
    <cfRule type="expression" dxfId="382" priority="261" stopIfTrue="1">
      <formula>CelHeeftFormule</formula>
    </cfRule>
  </conditionalFormatting>
  <conditionalFormatting sqref="C84">
    <cfRule type="expression" dxfId="381" priority="260" stopIfTrue="1">
      <formula>CelHeeftFormule</formula>
    </cfRule>
  </conditionalFormatting>
  <conditionalFormatting sqref="D84">
    <cfRule type="expression" dxfId="380" priority="259" stopIfTrue="1">
      <formula>CelHeeftFormule</formula>
    </cfRule>
  </conditionalFormatting>
  <conditionalFormatting sqref="E84">
    <cfRule type="expression" dxfId="379" priority="258" stopIfTrue="1">
      <formula>CelHeeftFormule</formula>
    </cfRule>
  </conditionalFormatting>
  <conditionalFormatting sqref="F84">
    <cfRule type="expression" dxfId="378" priority="257" stopIfTrue="1">
      <formula>CelHeeftFormule</formula>
    </cfRule>
  </conditionalFormatting>
  <conditionalFormatting sqref="G84">
    <cfRule type="expression" dxfId="377" priority="256" stopIfTrue="1">
      <formula>CelHeeftFormule</formula>
    </cfRule>
  </conditionalFormatting>
  <conditionalFormatting sqref="C83">
    <cfRule type="expression" dxfId="376" priority="255" stopIfTrue="1">
      <formula>CelHeeftFormule</formula>
    </cfRule>
  </conditionalFormatting>
  <conditionalFormatting sqref="C87">
    <cfRule type="expression" dxfId="375" priority="254" stopIfTrue="1">
      <formula>CelHeeftFormule</formula>
    </cfRule>
  </conditionalFormatting>
  <conditionalFormatting sqref="D87">
    <cfRule type="expression" dxfId="374" priority="253" stopIfTrue="1">
      <formula>CelHeeftFormule</formula>
    </cfRule>
  </conditionalFormatting>
  <conditionalFormatting sqref="E87">
    <cfRule type="expression" dxfId="373" priority="252" stopIfTrue="1">
      <formula>CelHeeftFormule</formula>
    </cfRule>
  </conditionalFormatting>
  <conditionalFormatting sqref="F87">
    <cfRule type="expression" dxfId="372" priority="251" stopIfTrue="1">
      <formula>CelHeeftFormule</formula>
    </cfRule>
  </conditionalFormatting>
  <conditionalFormatting sqref="C85">
    <cfRule type="expression" dxfId="371" priority="250" stopIfTrue="1">
      <formula>CelHeeftFormule</formula>
    </cfRule>
  </conditionalFormatting>
  <conditionalFormatting sqref="C86">
    <cfRule type="expression" dxfId="370" priority="249" stopIfTrue="1">
      <formula>CelHeeftFormule</formula>
    </cfRule>
  </conditionalFormatting>
  <conditionalFormatting sqref="C88:G88">
    <cfRule type="expression" dxfId="369" priority="248" stopIfTrue="1">
      <formula>CelHeeftFormule</formula>
    </cfRule>
  </conditionalFormatting>
  <conditionalFormatting sqref="F85:G86">
    <cfRule type="expression" dxfId="368" priority="247" stopIfTrue="1">
      <formula>CelHeeftFormule</formula>
    </cfRule>
  </conditionalFormatting>
  <conditionalFormatting sqref="E85:E86">
    <cfRule type="expression" dxfId="367" priority="246" stopIfTrue="1">
      <formula>CelHeeftFormule</formula>
    </cfRule>
  </conditionalFormatting>
  <conditionalFormatting sqref="D85:D86">
    <cfRule type="expression" dxfId="366" priority="245" stopIfTrue="1">
      <formula>CelHeeftFormule</formula>
    </cfRule>
  </conditionalFormatting>
  <conditionalFormatting sqref="G87">
    <cfRule type="expression" dxfId="365" priority="244" stopIfTrue="1">
      <formula>CelHeeftFormule</formula>
    </cfRule>
  </conditionalFormatting>
  <conditionalFormatting sqref="C89">
    <cfRule type="expression" dxfId="364" priority="242" stopIfTrue="1">
      <formula>CelHeeftFormule</formula>
    </cfRule>
  </conditionalFormatting>
  <conditionalFormatting sqref="D89">
    <cfRule type="expression" dxfId="363" priority="241" stopIfTrue="1">
      <formula>CelHeeftFormule</formula>
    </cfRule>
  </conditionalFormatting>
  <conditionalFormatting sqref="E89">
    <cfRule type="expression" dxfId="362" priority="240" stopIfTrue="1">
      <formula>CelHeeftFormule</formula>
    </cfRule>
  </conditionalFormatting>
  <conditionalFormatting sqref="F89">
    <cfRule type="expression" dxfId="361" priority="239" stopIfTrue="1">
      <formula>CelHeeftFormule</formula>
    </cfRule>
  </conditionalFormatting>
  <conditionalFormatting sqref="C91">
    <cfRule type="expression" dxfId="360" priority="237" stopIfTrue="1">
      <formula>CelHeeftFormule</formula>
    </cfRule>
  </conditionalFormatting>
  <conditionalFormatting sqref="D91">
    <cfRule type="expression" dxfId="359" priority="236" stopIfTrue="1">
      <formula>CelHeeftFormule</formula>
    </cfRule>
  </conditionalFormatting>
  <conditionalFormatting sqref="E91">
    <cfRule type="expression" dxfId="358" priority="235" stopIfTrue="1">
      <formula>CelHeeftFormule</formula>
    </cfRule>
  </conditionalFormatting>
  <conditionalFormatting sqref="F91">
    <cfRule type="expression" dxfId="357" priority="234" stopIfTrue="1">
      <formula>CelHeeftFormule</formula>
    </cfRule>
  </conditionalFormatting>
  <conditionalFormatting sqref="D106">
    <cfRule type="expression" dxfId="356" priority="213" stopIfTrue="1">
      <formula>CelHeeftFormule</formula>
    </cfRule>
  </conditionalFormatting>
  <conditionalFormatting sqref="C102">
    <cfRule type="expression" dxfId="355" priority="172" stopIfTrue="1">
      <formula>CelHeeftFormule</formula>
    </cfRule>
  </conditionalFormatting>
  <conditionalFormatting sqref="B96">
    <cfRule type="expression" dxfId="354" priority="225" stopIfTrue="1">
      <formula>CelHeeftFormule</formula>
    </cfRule>
  </conditionalFormatting>
  <conditionalFormatting sqref="B99">
    <cfRule type="expression" dxfId="353" priority="227" stopIfTrue="1">
      <formula>CelHeeftFormule</formula>
    </cfRule>
  </conditionalFormatting>
  <conditionalFormatting sqref="C104:C105">
    <cfRule type="expression" dxfId="352" priority="177" stopIfTrue="1">
      <formula>CelHeeftFormule</formula>
    </cfRule>
  </conditionalFormatting>
  <conditionalFormatting sqref="C106">
    <cfRule type="expression" dxfId="351" priority="176" stopIfTrue="1">
      <formula>CelHeeftFormule</formula>
    </cfRule>
  </conditionalFormatting>
  <conditionalFormatting sqref="D100:D101">
    <cfRule type="expression" dxfId="350" priority="224" stopIfTrue="1">
      <formula>CelHeeftFormule</formula>
    </cfRule>
  </conditionalFormatting>
  <conditionalFormatting sqref="C108">
    <cfRule type="expression" dxfId="349" priority="174" stopIfTrue="1">
      <formula>CelHeeftFormule</formula>
    </cfRule>
  </conditionalFormatting>
  <conditionalFormatting sqref="C109">
    <cfRule type="expression" dxfId="348" priority="173" stopIfTrue="1">
      <formula>CelHeeftFormule</formula>
    </cfRule>
  </conditionalFormatting>
  <conditionalFormatting sqref="D107">
    <cfRule type="expression" dxfId="347" priority="212" stopIfTrue="1">
      <formula>CelHeeftFormule</formula>
    </cfRule>
  </conditionalFormatting>
  <conditionalFormatting sqref="D103">
    <cfRule type="expression" dxfId="346" priority="219" stopIfTrue="1">
      <formula>CelHeeftFormule</formula>
    </cfRule>
  </conditionalFormatting>
  <conditionalFormatting sqref="D108">
    <cfRule type="expression" dxfId="345" priority="210" stopIfTrue="1">
      <formula>CelHeeftFormule</formula>
    </cfRule>
  </conditionalFormatting>
  <conditionalFormatting sqref="D104:D105">
    <cfRule type="expression" dxfId="344" priority="217" stopIfTrue="1">
      <formula>CelHeeftFormule</formula>
    </cfRule>
  </conditionalFormatting>
  <conditionalFormatting sqref="E103:G103">
    <cfRule type="expression" dxfId="343" priority="206" stopIfTrue="1">
      <formula>CelHeeftFormule</formula>
    </cfRule>
  </conditionalFormatting>
  <conditionalFormatting sqref="D109">
    <cfRule type="expression" dxfId="342" priority="209" stopIfTrue="1">
      <formula>CelHeeftFormule</formula>
    </cfRule>
  </conditionalFormatting>
  <conditionalFormatting sqref="E107:G107">
    <cfRule type="expression" dxfId="341" priority="203" stopIfTrue="1">
      <formula>CelHeeftFormule</formula>
    </cfRule>
  </conditionalFormatting>
  <conditionalFormatting sqref="D102">
    <cfRule type="expression" dxfId="340" priority="208" stopIfTrue="1">
      <formula>CelHeeftFormule</formula>
    </cfRule>
  </conditionalFormatting>
  <conditionalFormatting sqref="E100:G101">
    <cfRule type="expression" dxfId="339" priority="207" stopIfTrue="1">
      <formula>CelHeeftFormule</formula>
    </cfRule>
  </conditionalFormatting>
  <conditionalFormatting sqref="E104:G105">
    <cfRule type="expression" dxfId="338" priority="205" stopIfTrue="1">
      <formula>CelHeeftFormule</formula>
    </cfRule>
  </conditionalFormatting>
  <conditionalFormatting sqref="E106:G106">
    <cfRule type="expression" dxfId="337" priority="204" stopIfTrue="1">
      <formula>CelHeeftFormule</formula>
    </cfRule>
  </conditionalFormatting>
  <conditionalFormatting sqref="E109:G109">
    <cfRule type="expression" dxfId="336" priority="201" stopIfTrue="1">
      <formula>CelHeeftFormule</formula>
    </cfRule>
  </conditionalFormatting>
  <conditionalFormatting sqref="E108:G108">
    <cfRule type="expression" dxfId="335" priority="202" stopIfTrue="1">
      <formula>CelHeeftFormule</formula>
    </cfRule>
  </conditionalFormatting>
  <conditionalFormatting sqref="E102:G102">
    <cfRule type="expression" dxfId="334" priority="200" stopIfTrue="1">
      <formula>CelHeeftFormule</formula>
    </cfRule>
  </conditionalFormatting>
  <conditionalFormatting sqref="C100:C101">
    <cfRule type="expression" dxfId="333" priority="179" stopIfTrue="1">
      <formula>CelHeeftFormule</formula>
    </cfRule>
  </conditionalFormatting>
  <conditionalFormatting sqref="C103">
    <cfRule type="expression" dxfId="332" priority="178" stopIfTrue="1">
      <formula>CelHeeftFormule</formula>
    </cfRule>
  </conditionalFormatting>
  <conditionalFormatting sqref="C107">
    <cfRule type="expression" dxfId="331" priority="175" stopIfTrue="1">
      <formula>CelHeeftFormule</formula>
    </cfRule>
  </conditionalFormatting>
  <conditionalFormatting sqref="B123">
    <cfRule type="expression" dxfId="330" priority="110" stopIfTrue="1">
      <formula>CelHeeftFormule</formula>
    </cfRule>
  </conditionalFormatting>
  <conditionalFormatting sqref="C115:H115">
    <cfRule type="expression" dxfId="329" priority="120" stopIfTrue="1">
      <formula>CelHeeftFormule</formula>
    </cfRule>
  </conditionalFormatting>
  <conditionalFormatting sqref="C129">
    <cfRule type="expression" dxfId="328" priority="106" stopIfTrue="1">
      <formula>CelHeeftFormule</formula>
    </cfRule>
  </conditionalFormatting>
  <conditionalFormatting sqref="C130:H130">
    <cfRule type="expression" dxfId="327" priority="105" stopIfTrue="1">
      <formula>CelHeeftFormule</formula>
    </cfRule>
  </conditionalFormatting>
  <conditionalFormatting sqref="C121">
    <cfRule type="expression" dxfId="326" priority="114" stopIfTrue="1">
      <formula>CelHeeftFormule</formula>
    </cfRule>
  </conditionalFormatting>
  <conditionalFormatting sqref="C120:H120">
    <cfRule type="expression" dxfId="325" priority="116" stopIfTrue="1">
      <formula>CelHeeftFormule</formula>
    </cfRule>
  </conditionalFormatting>
  <conditionalFormatting sqref="C118 E118:H118">
    <cfRule type="expression" dxfId="324" priority="118" stopIfTrue="1">
      <formula>CelHeeftFormule</formula>
    </cfRule>
  </conditionalFormatting>
  <conditionalFormatting sqref="C116:C117 E116:E117 G116:G117">
    <cfRule type="expression" dxfId="323" priority="119" stopIfTrue="1">
      <formula>CelHeeftFormule</formula>
    </cfRule>
  </conditionalFormatting>
  <conditionalFormatting sqref="B30">
    <cfRule type="expression" dxfId="322" priority="112" stopIfTrue="1">
      <formula>CelHeeftFormule</formula>
    </cfRule>
  </conditionalFormatting>
  <conditionalFormatting sqref="C119">
    <cfRule type="expression" dxfId="321" priority="117" stopIfTrue="1">
      <formula>CelHeeftFormule</formula>
    </cfRule>
  </conditionalFormatting>
  <conditionalFormatting sqref="B113">
    <cfRule type="expression" dxfId="320" priority="122" stopIfTrue="1">
      <formula>CelHeeftFormule</formula>
    </cfRule>
  </conditionalFormatting>
  <conditionalFormatting sqref="D119:H119">
    <cfRule type="expression" dxfId="319" priority="115" stopIfTrue="1">
      <formula>CelHeeftFormule</formula>
    </cfRule>
  </conditionalFormatting>
  <conditionalFormatting sqref="D121:H121">
    <cfRule type="expression" dxfId="318" priority="113" stopIfTrue="1">
      <formula>CelHeeftFormule</formula>
    </cfRule>
  </conditionalFormatting>
  <conditionalFormatting sqref="B63">
    <cfRule type="expression" dxfId="317" priority="111" stopIfTrue="1">
      <formula>CelHeeftFormule</formula>
    </cfRule>
  </conditionalFormatting>
  <conditionalFormatting sqref="C128 E128:H128">
    <cfRule type="expression" dxfId="316" priority="107" stopIfTrue="1">
      <formula>CelHeeftFormule</formula>
    </cfRule>
  </conditionalFormatting>
  <conditionalFormatting sqref="D129:H129">
    <cfRule type="expression" dxfId="315" priority="104" stopIfTrue="1">
      <formula>CelHeeftFormule</formula>
    </cfRule>
  </conditionalFormatting>
  <conditionalFormatting sqref="C126:C127 E126:E127 G126:G127">
    <cfRule type="expression" dxfId="314" priority="108" stopIfTrue="1">
      <formula>CelHeeftFormule</formula>
    </cfRule>
  </conditionalFormatting>
  <conditionalFormatting sqref="C144">
    <cfRule type="expression" dxfId="313" priority="98" stopIfTrue="1">
      <formula>CelHeeftFormule</formula>
    </cfRule>
  </conditionalFormatting>
  <conditionalFormatting sqref="C131">
    <cfRule type="expression" dxfId="312" priority="103" stopIfTrue="1">
      <formula>CelHeeftFormule</formula>
    </cfRule>
  </conditionalFormatting>
  <conditionalFormatting sqref="H144">
    <cfRule type="expression" dxfId="311" priority="96" stopIfTrue="1">
      <formula>CelHeeftFormule</formula>
    </cfRule>
  </conditionalFormatting>
  <conditionalFormatting sqref="D131:H131">
    <cfRule type="expression" dxfId="310" priority="102" stopIfTrue="1">
      <formula>CelHeeftFormule</formula>
    </cfRule>
  </conditionalFormatting>
  <conditionalFormatting sqref="C138">
    <cfRule type="expression" dxfId="309" priority="101" stopIfTrue="1">
      <formula>CelHeeftFormule</formula>
    </cfRule>
  </conditionalFormatting>
  <conditionalFormatting sqref="I138">
    <cfRule type="expression" dxfId="308" priority="100" stopIfTrue="1">
      <formula>CelHeeftFormule</formula>
    </cfRule>
  </conditionalFormatting>
  <conditionalFormatting sqref="I144">
    <cfRule type="expression" dxfId="307" priority="97" stopIfTrue="1">
      <formula>CelHeeftFormule</formula>
    </cfRule>
  </conditionalFormatting>
  <conditionalFormatting sqref="H138">
    <cfRule type="expression" dxfId="306" priority="99" stopIfTrue="1">
      <formula>CelHeeftFormule</formula>
    </cfRule>
  </conditionalFormatting>
  <conditionalFormatting sqref="C151:D151">
    <cfRule type="expression" dxfId="305" priority="94" stopIfTrue="1">
      <formula>CelHeeftFormule</formula>
    </cfRule>
  </conditionalFormatting>
  <conditionalFormatting sqref="D118">
    <cfRule type="expression" dxfId="304" priority="92" stopIfTrue="1">
      <formula>CelHeeftFormule</formula>
    </cfRule>
  </conditionalFormatting>
  <conditionalFormatting sqref="D116:D117">
    <cfRule type="expression" dxfId="303" priority="93" stopIfTrue="1">
      <formula>CelHeeftFormule</formula>
    </cfRule>
  </conditionalFormatting>
  <conditionalFormatting sqref="D128">
    <cfRule type="expression" dxfId="302" priority="90" stopIfTrue="1">
      <formula>CelHeeftFormule</formula>
    </cfRule>
  </conditionalFormatting>
  <conditionalFormatting sqref="D126:D127">
    <cfRule type="expression" dxfId="301" priority="91" stopIfTrue="1">
      <formula>CelHeeftFormule</formula>
    </cfRule>
  </conditionalFormatting>
  <conditionalFormatting sqref="C99:G99">
    <cfRule type="expression" dxfId="300" priority="89" stopIfTrue="1">
      <formula>CelHeeftFormule</formula>
    </cfRule>
  </conditionalFormatting>
  <conditionalFormatting sqref="G54">
    <cfRule type="expression" dxfId="299" priority="85" stopIfTrue="1">
      <formula>CelHeeftFormule</formula>
    </cfRule>
  </conditionalFormatting>
  <conditionalFormatting sqref="G90">
    <cfRule type="expression" dxfId="298" priority="83" stopIfTrue="1">
      <formula>CelHeeftFormule</formula>
    </cfRule>
  </conditionalFormatting>
  <conditionalFormatting sqref="C25">
    <cfRule type="expression" dxfId="297" priority="82" stopIfTrue="1">
      <formula>CelHeeftFormule</formula>
    </cfRule>
  </conditionalFormatting>
  <conditionalFormatting sqref="D25">
    <cfRule type="expression" dxfId="296" priority="81" stopIfTrue="1">
      <formula>CelHeeftFormule</formula>
    </cfRule>
  </conditionalFormatting>
  <conditionalFormatting sqref="C64">
    <cfRule type="expression" dxfId="295" priority="80" stopIfTrue="1">
      <formula>CelHeeftFormule</formula>
    </cfRule>
  </conditionalFormatting>
  <conditionalFormatting sqref="E64">
    <cfRule type="expression" dxfId="294" priority="79" stopIfTrue="1">
      <formula>CelHeeftFormule</formula>
    </cfRule>
  </conditionalFormatting>
  <conditionalFormatting sqref="F64">
    <cfRule type="expression" dxfId="293" priority="78" stopIfTrue="1">
      <formula>CelHeeftFormule</formula>
    </cfRule>
  </conditionalFormatting>
  <conditionalFormatting sqref="D64">
    <cfRule type="expression" dxfId="292" priority="77" stopIfTrue="1">
      <formula>CelHeeftFormule</formula>
    </cfRule>
  </conditionalFormatting>
  <conditionalFormatting sqref="G64">
    <cfRule type="expression" dxfId="291" priority="76" stopIfTrue="1">
      <formula>CelHeeftFormule</formula>
    </cfRule>
  </conditionalFormatting>
  <conditionalFormatting sqref="F48">
    <cfRule type="expression" dxfId="290" priority="75" stopIfTrue="1">
      <formula>CelHeeftFormule</formula>
    </cfRule>
  </conditionalFormatting>
  <conditionalFormatting sqref="G48">
    <cfRule type="expression" dxfId="289" priority="74" stopIfTrue="1">
      <formula>CelHeeftFormule</formula>
    </cfRule>
  </conditionalFormatting>
  <conditionalFormatting sqref="F81">
    <cfRule type="expression" dxfId="288" priority="73" stopIfTrue="1">
      <formula>CelHeeftFormule</formula>
    </cfRule>
  </conditionalFormatting>
  <conditionalFormatting sqref="G81">
    <cfRule type="expression" dxfId="287" priority="72" stopIfTrue="1">
      <formula>CelHeeftFormule</formula>
    </cfRule>
  </conditionalFormatting>
  <conditionalFormatting sqref="I102">
    <cfRule type="expression" dxfId="286" priority="62" stopIfTrue="1">
      <formula>CelHeeftFormule</formula>
    </cfRule>
  </conditionalFormatting>
  <conditionalFormatting sqref="C98">
    <cfRule type="expression" dxfId="285" priority="70" stopIfTrue="1">
      <formula>CelHeeftFormule</formula>
    </cfRule>
  </conditionalFormatting>
  <conditionalFormatting sqref="F126">
    <cfRule type="expression" dxfId="284" priority="27" stopIfTrue="1">
      <formula>CelHeeftFormule</formula>
    </cfRule>
  </conditionalFormatting>
  <conditionalFormatting sqref="I106">
    <cfRule type="expression" dxfId="283" priority="66" stopIfTrue="1">
      <formula>CelHeeftFormule</formula>
    </cfRule>
  </conditionalFormatting>
  <conditionalFormatting sqref="H102">
    <cfRule type="expression" dxfId="282" priority="46" stopIfTrue="1">
      <formula>CelHeeftFormule</formula>
    </cfRule>
  </conditionalFormatting>
  <conditionalFormatting sqref="H104:H105">
    <cfRule type="expression" dxfId="281" priority="51" stopIfTrue="1">
      <formula>CelHeeftFormule</formula>
    </cfRule>
  </conditionalFormatting>
  <conditionalFormatting sqref="H106">
    <cfRule type="expression" dxfId="280" priority="50" stopIfTrue="1">
      <formula>CelHeeftFormule</formula>
    </cfRule>
  </conditionalFormatting>
  <conditionalFormatting sqref="I100:I101">
    <cfRule type="expression" dxfId="279" priority="69" stopIfTrue="1">
      <formula>CelHeeftFormule</formula>
    </cfRule>
  </conditionalFormatting>
  <conditionalFormatting sqref="H108">
    <cfRule type="expression" dxfId="278" priority="48" stopIfTrue="1">
      <formula>CelHeeftFormule</formula>
    </cfRule>
  </conditionalFormatting>
  <conditionalFormatting sqref="H109">
    <cfRule type="expression" dxfId="277" priority="47" stopIfTrue="1">
      <formula>CelHeeftFormule</formula>
    </cfRule>
  </conditionalFormatting>
  <conditionalFormatting sqref="I107">
    <cfRule type="expression" dxfId="276" priority="65" stopIfTrue="1">
      <formula>CelHeeftFormule</formula>
    </cfRule>
  </conditionalFormatting>
  <conditionalFormatting sqref="I103">
    <cfRule type="expression" dxfId="275" priority="68" stopIfTrue="1">
      <formula>CelHeeftFormule</formula>
    </cfRule>
  </conditionalFormatting>
  <conditionalFormatting sqref="I108">
    <cfRule type="expression" dxfId="274" priority="64" stopIfTrue="1">
      <formula>CelHeeftFormule</formula>
    </cfRule>
  </conditionalFormatting>
  <conditionalFormatting sqref="J103">
    <cfRule type="expression" dxfId="273" priority="60" stopIfTrue="1">
      <formula>CelHeeftFormule</formula>
    </cfRule>
  </conditionalFormatting>
  <conditionalFormatting sqref="I109">
    <cfRule type="expression" dxfId="272" priority="63" stopIfTrue="1">
      <formula>CelHeeftFormule</formula>
    </cfRule>
  </conditionalFormatting>
  <conditionalFormatting sqref="J107">
    <cfRule type="expression" dxfId="271" priority="57" stopIfTrue="1">
      <formula>CelHeeftFormule</formula>
    </cfRule>
  </conditionalFormatting>
  <conditionalFormatting sqref="J100:J101">
    <cfRule type="expression" dxfId="270" priority="61" stopIfTrue="1">
      <formula>CelHeeftFormule</formula>
    </cfRule>
  </conditionalFormatting>
  <conditionalFormatting sqref="J102">
    <cfRule type="expression" dxfId="269" priority="54" stopIfTrue="1">
      <formula>CelHeeftFormule</formula>
    </cfRule>
  </conditionalFormatting>
  <conditionalFormatting sqref="J106">
    <cfRule type="expression" dxfId="268" priority="58" stopIfTrue="1">
      <formula>CelHeeftFormule</formula>
    </cfRule>
  </conditionalFormatting>
  <conditionalFormatting sqref="J109">
    <cfRule type="expression" dxfId="267" priority="55" stopIfTrue="1">
      <formula>CelHeeftFormule</formula>
    </cfRule>
  </conditionalFormatting>
  <conditionalFormatting sqref="J108">
    <cfRule type="expression" dxfId="266" priority="56" stopIfTrue="1">
      <formula>CelHeeftFormule</formula>
    </cfRule>
  </conditionalFormatting>
  <conditionalFormatting sqref="H100">
    <cfRule type="expression" dxfId="265" priority="53" stopIfTrue="1">
      <formula>CelHeeftFormule</formula>
    </cfRule>
  </conditionalFormatting>
  <conditionalFormatting sqref="H103">
    <cfRule type="expression" dxfId="264" priority="52" stopIfTrue="1">
      <formula>CelHeeftFormule</formula>
    </cfRule>
  </conditionalFormatting>
  <conditionalFormatting sqref="H107">
    <cfRule type="expression" dxfId="263" priority="49" stopIfTrue="1">
      <formula>CelHeeftFormule</formula>
    </cfRule>
  </conditionalFormatting>
  <conditionalFormatting sqref="H99:J99">
    <cfRule type="expression" dxfId="262" priority="45" stopIfTrue="1">
      <formula>CelHeeftFormule</formula>
    </cfRule>
  </conditionalFormatting>
  <conditionalFormatting sqref="K103">
    <cfRule type="expression" dxfId="261" priority="43" stopIfTrue="1">
      <formula>CelHeeftFormule</formula>
    </cfRule>
  </conditionalFormatting>
  <conditionalFormatting sqref="K107">
    <cfRule type="expression" dxfId="260" priority="40" stopIfTrue="1">
      <formula>CelHeeftFormule</formula>
    </cfRule>
  </conditionalFormatting>
  <conditionalFormatting sqref="K100">
    <cfRule type="expression" dxfId="259" priority="44" stopIfTrue="1">
      <formula>CelHeeftFormule</formula>
    </cfRule>
  </conditionalFormatting>
  <conditionalFormatting sqref="K104:K105">
    <cfRule type="expression" dxfId="258" priority="42" stopIfTrue="1">
      <formula>CelHeeftFormule</formula>
    </cfRule>
  </conditionalFormatting>
  <conditionalFormatting sqref="K106">
    <cfRule type="expression" dxfId="257" priority="41" stopIfTrue="1">
      <formula>CelHeeftFormule</formula>
    </cfRule>
  </conditionalFormatting>
  <conditionalFormatting sqref="K109">
    <cfRule type="expression" dxfId="256" priority="38" stopIfTrue="1">
      <formula>CelHeeftFormule</formula>
    </cfRule>
  </conditionalFormatting>
  <conditionalFormatting sqref="K108">
    <cfRule type="expression" dxfId="255" priority="39" stopIfTrue="1">
      <formula>CelHeeftFormule</formula>
    </cfRule>
  </conditionalFormatting>
  <conditionalFormatting sqref="K102">
    <cfRule type="expression" dxfId="254" priority="37" stopIfTrue="1">
      <formula>CelHeeftFormule</formula>
    </cfRule>
  </conditionalFormatting>
  <conditionalFormatting sqref="K99">
    <cfRule type="expression" dxfId="253" priority="36" stopIfTrue="1">
      <formula>CelHeeftFormule</formula>
    </cfRule>
  </conditionalFormatting>
  <conditionalFormatting sqref="H98">
    <cfRule type="expression" dxfId="252" priority="35" stopIfTrue="1">
      <formula>CelHeeftFormule</formula>
    </cfRule>
  </conditionalFormatting>
  <conditionalFormatting sqref="H101">
    <cfRule type="expression" dxfId="251" priority="34" stopIfTrue="1">
      <formula>CelHeeftFormule</formula>
    </cfRule>
  </conditionalFormatting>
  <conditionalFormatting sqref="I104:I105">
    <cfRule type="expression" dxfId="250" priority="33" stopIfTrue="1">
      <formula>CelHeeftFormule</formula>
    </cfRule>
  </conditionalFormatting>
  <conditionalFormatting sqref="J104">
    <cfRule type="expression" dxfId="249" priority="32" stopIfTrue="1">
      <formula>CelHeeftFormule</formula>
    </cfRule>
  </conditionalFormatting>
  <conditionalFormatting sqref="J105">
    <cfRule type="expression" dxfId="248" priority="31" stopIfTrue="1">
      <formula>CelHeeftFormule</formula>
    </cfRule>
  </conditionalFormatting>
  <conditionalFormatting sqref="K101">
    <cfRule type="expression" dxfId="247" priority="30" stopIfTrue="1">
      <formula>CelHeeftFormule</formula>
    </cfRule>
  </conditionalFormatting>
  <conditionalFormatting sqref="F116">
    <cfRule type="expression" dxfId="246" priority="29" stopIfTrue="1">
      <formula>CelHeeftFormule</formula>
    </cfRule>
  </conditionalFormatting>
  <conditionalFormatting sqref="C125:H125">
    <cfRule type="expression" dxfId="245" priority="28" stopIfTrue="1">
      <formula>CelHeeftFormule</formula>
    </cfRule>
  </conditionalFormatting>
  <conditionalFormatting sqref="E152">
    <cfRule type="expression" dxfId="244" priority="24" stopIfTrue="1">
      <formula>CelHeeftFormule</formula>
    </cfRule>
  </conditionalFormatting>
  <conditionalFormatting sqref="E156">
    <cfRule type="expression" dxfId="243" priority="25" stopIfTrue="1">
      <formula>CelHeeftFormule</formula>
    </cfRule>
  </conditionalFormatting>
  <conditionalFormatting sqref="E153:E155">
    <cfRule type="expression" dxfId="242" priority="26" stopIfTrue="1">
      <formula>CelHeeftFormule</formula>
    </cfRule>
  </conditionalFormatting>
  <conditionalFormatting sqref="F156">
    <cfRule type="expression" dxfId="241" priority="18" stopIfTrue="1">
      <formula>CelHeeftFormule</formula>
    </cfRule>
  </conditionalFormatting>
  <conditionalFormatting sqref="E151">
    <cfRule type="expression" dxfId="240" priority="20" stopIfTrue="1">
      <formula>CelHeeftFormule</formula>
    </cfRule>
  </conditionalFormatting>
  <conditionalFormatting sqref="F152">
    <cfRule type="expression" dxfId="239" priority="17" stopIfTrue="1">
      <formula>CelHeeftFormule</formula>
    </cfRule>
  </conditionalFormatting>
  <conditionalFormatting sqref="F153:F154">
    <cfRule type="expression" dxfId="238" priority="19" stopIfTrue="1">
      <formula>CelHeeftFormule</formula>
    </cfRule>
  </conditionalFormatting>
  <conditionalFormatting sqref="G156">
    <cfRule type="expression" dxfId="237" priority="11" stopIfTrue="1">
      <formula>CelHeeftFormule</formula>
    </cfRule>
  </conditionalFormatting>
  <conditionalFormatting sqref="F151">
    <cfRule type="expression" dxfId="236" priority="13" stopIfTrue="1">
      <formula>CelHeeftFormule</formula>
    </cfRule>
  </conditionalFormatting>
  <conditionalFormatting sqref="G152">
    <cfRule type="expression" dxfId="235" priority="10" stopIfTrue="1">
      <formula>CelHeeftFormule</formula>
    </cfRule>
  </conditionalFormatting>
  <conditionalFormatting sqref="G139:G143 G153:G155 G145:G150">
    <cfRule type="expression" dxfId="234" priority="12" stopIfTrue="1">
      <formula>CelHeeftFormule</formula>
    </cfRule>
  </conditionalFormatting>
  <conditionalFormatting sqref="G144">
    <cfRule type="expression" dxfId="233" priority="8" stopIfTrue="1">
      <formula>CelHeeftFormule</formula>
    </cfRule>
  </conditionalFormatting>
  <conditionalFormatting sqref="D139:F143 D145:F150">
    <cfRule type="expression" dxfId="232" priority="4" stopIfTrue="1">
      <formula>CelHeeftFormule</formula>
    </cfRule>
  </conditionalFormatting>
  <conditionalFormatting sqref="G151">
    <cfRule type="expression" dxfId="231" priority="6" stopIfTrue="1">
      <formula>CelHeeftFormule</formula>
    </cfRule>
  </conditionalFormatting>
  <conditionalFormatting sqref="H155">
    <cfRule type="expression" dxfId="230" priority="1" stopIfTrue="1">
      <formula>CelHeeftFormule</formula>
    </cfRule>
  </conditionalFormatting>
  <conditionalFormatting sqref="D138:G138">
    <cfRule type="expression" dxfId="229" priority="5" stopIfTrue="1">
      <formula>CelHeeftFormule</formula>
    </cfRule>
  </conditionalFormatting>
  <conditionalFormatting sqref="D144:F144">
    <cfRule type="expression" dxfId="228" priority="3" stopIfTrue="1">
      <formula>CelHeeftFormule</formula>
    </cfRule>
  </conditionalFormatting>
  <conditionalFormatting sqref="F155">
    <cfRule type="expression" dxfId="227" priority="2" stopIfTrue="1">
      <formula>CelHeeftFormule</formula>
    </cfRule>
  </conditionalFormatting>
  <hyperlinks>
    <hyperlink ref="B2" location="Inhoudsopgave!A1" display="GO BACK TO TABLE OF CONTENTS" xr:uid="{00000000-0004-0000-0600-000000000000}"/>
  </hyperlinks>
  <pageMargins left="0.7" right="0.7" top="0.75" bottom="0.75" header="0.3" footer="0.3"/>
  <pageSetup paperSize="9" scale="7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80"/>
  <sheetViews>
    <sheetView topLeftCell="A49" workbookViewId="0">
      <selection activeCell="E80" sqref="E80"/>
    </sheetView>
  </sheetViews>
  <sheetFormatPr defaultColWidth="9.140625" defaultRowHeight="12.75"/>
  <cols>
    <col min="1" max="1" width="2.85546875" style="1" customWidth="1"/>
    <col min="2" max="2" width="43" style="1" bestFit="1" customWidth="1"/>
    <col min="3" max="5" width="14.28515625" style="1" customWidth="1"/>
    <col min="6" max="6" width="15.5703125" style="1" bestFit="1" customWidth="1"/>
    <col min="7" max="8" width="14.28515625" style="1" customWidth="1"/>
    <col min="9" max="9" width="14" style="1" bestFit="1" customWidth="1"/>
    <col min="10" max="10" width="14.85546875" style="1" customWidth="1"/>
    <col min="11" max="16384" width="9.140625" style="1"/>
  </cols>
  <sheetData>
    <row r="2" spans="2:8" ht="21" customHeight="1">
      <c r="B2" s="13" t="s">
        <v>0</v>
      </c>
    </row>
    <row r="4" spans="2:8">
      <c r="B4" s="14" t="s">
        <v>70</v>
      </c>
    </row>
    <row r="5" spans="2:8" ht="15.75">
      <c r="B5" s="14" t="s">
        <v>77</v>
      </c>
      <c r="C5" s="4"/>
      <c r="D5" s="4"/>
      <c r="E5" s="4"/>
    </row>
    <row r="6" spans="2:8" ht="12.75" customHeight="1">
      <c r="B6" s="71"/>
      <c r="C6" s="4"/>
      <c r="D6" s="4"/>
      <c r="E6" s="4"/>
    </row>
    <row r="7" spans="2:8" ht="12.75" customHeight="1">
      <c r="B7" s="71"/>
      <c r="C7" s="4"/>
      <c r="D7" s="4"/>
      <c r="E7" s="4"/>
    </row>
    <row r="8" spans="2:8" ht="15.75">
      <c r="B8" s="14" t="s">
        <v>303</v>
      </c>
      <c r="C8" s="4"/>
      <c r="D8" s="4"/>
      <c r="E8" s="4"/>
    </row>
    <row r="9" spans="2:8" ht="12.75" customHeight="1">
      <c r="B9" s="4"/>
      <c r="C9" s="4"/>
      <c r="D9" s="4"/>
      <c r="E9" s="4"/>
    </row>
    <row r="10" spans="2:8">
      <c r="B10" s="119"/>
      <c r="C10" s="323" t="s">
        <v>71</v>
      </c>
      <c r="D10" s="323"/>
      <c r="E10" s="324" t="s">
        <v>72</v>
      </c>
      <c r="F10" s="324"/>
      <c r="G10" s="319" t="s">
        <v>73</v>
      </c>
      <c r="H10" s="319"/>
    </row>
    <row r="11" spans="2:8">
      <c r="B11" s="138"/>
      <c r="C11" s="139"/>
      <c r="D11" s="140">
        <v>2019</v>
      </c>
      <c r="E11" s="141"/>
      <c r="F11" s="142">
        <v>2019</v>
      </c>
      <c r="G11" s="141"/>
      <c r="H11" s="142">
        <v>2019</v>
      </c>
    </row>
    <row r="12" spans="2:8">
      <c r="B12" s="94" t="s">
        <v>243</v>
      </c>
      <c r="C12" s="132"/>
      <c r="D12" s="133">
        <v>0.08</v>
      </c>
      <c r="E12" s="134"/>
      <c r="F12" s="134">
        <v>0.06</v>
      </c>
      <c r="G12" s="134"/>
      <c r="H12" s="134">
        <v>4.4999999999999998E-2</v>
      </c>
    </row>
    <row r="13" spans="2:8">
      <c r="B13" s="103" t="s">
        <v>244</v>
      </c>
      <c r="C13" s="143"/>
      <c r="D13" s="286">
        <v>2.5000000000000001E-2</v>
      </c>
      <c r="E13" s="287"/>
      <c r="F13" s="287">
        <v>2.5000000000000001E-2</v>
      </c>
      <c r="G13" s="287"/>
      <c r="H13" s="288">
        <v>2.5000000000000001E-2</v>
      </c>
    </row>
    <row r="14" spans="2:8" s="10" customFormat="1">
      <c r="B14" s="122" t="s">
        <v>245</v>
      </c>
      <c r="C14" s="123"/>
      <c r="D14" s="289">
        <f t="shared" ref="D14:H14" si="0">D12+D13</f>
        <v>0.10500000000000001</v>
      </c>
      <c r="E14" s="290"/>
      <c r="F14" s="290">
        <f t="shared" si="0"/>
        <v>8.4999999999999992E-2</v>
      </c>
      <c r="G14" s="290"/>
      <c r="H14" s="290">
        <f t="shared" si="0"/>
        <v>7.0000000000000007E-2</v>
      </c>
    </row>
    <row r="15" spans="2:8">
      <c r="B15" s="94" t="s">
        <v>74</v>
      </c>
      <c r="C15" s="132"/>
      <c r="D15" s="133">
        <v>2.5000000000000001E-2</v>
      </c>
      <c r="E15" s="134"/>
      <c r="F15" s="134">
        <v>2.5000000000000001E-2</v>
      </c>
      <c r="G15" s="134"/>
      <c r="H15" s="238">
        <v>2.5000000000000001E-2</v>
      </c>
    </row>
    <row r="16" spans="2:8">
      <c r="B16" s="94" t="s">
        <v>75</v>
      </c>
      <c r="C16" s="132"/>
      <c r="D16" s="133">
        <v>0.01</v>
      </c>
      <c r="E16" s="134"/>
      <c r="F16" s="134">
        <v>0.01</v>
      </c>
      <c r="G16" s="134"/>
      <c r="H16" s="238">
        <v>0.01</v>
      </c>
    </row>
    <row r="17" spans="2:13">
      <c r="B17" s="103" t="s">
        <v>76</v>
      </c>
      <c r="C17" s="143"/>
      <c r="D17" s="286">
        <v>0</v>
      </c>
      <c r="E17" s="287"/>
      <c r="F17" s="287">
        <v>0</v>
      </c>
      <c r="G17" s="287"/>
      <c r="H17" s="287">
        <v>0</v>
      </c>
    </row>
    <row r="18" spans="2:13" s="10" customFormat="1" ht="13.5" thickBot="1">
      <c r="B18" s="155" t="s">
        <v>246</v>
      </c>
      <c r="C18" s="156"/>
      <c r="D18" s="291">
        <f t="shared" ref="D18:H18" si="1">D15+D16+D17</f>
        <v>3.5000000000000003E-2</v>
      </c>
      <c r="E18" s="292"/>
      <c r="F18" s="292">
        <f t="shared" si="1"/>
        <v>3.5000000000000003E-2</v>
      </c>
      <c r="G18" s="292"/>
      <c r="H18" s="292">
        <f t="shared" si="1"/>
        <v>3.5000000000000003E-2</v>
      </c>
    </row>
    <row r="19" spans="2:13" s="10" customFormat="1">
      <c r="B19" s="122" t="s">
        <v>247</v>
      </c>
      <c r="C19" s="123"/>
      <c r="D19" s="289">
        <f t="shared" ref="D19:H19" si="2">D14+D18</f>
        <v>0.14000000000000001</v>
      </c>
      <c r="E19" s="290"/>
      <c r="F19" s="290">
        <f t="shared" si="2"/>
        <v>0.12</v>
      </c>
      <c r="G19" s="290"/>
      <c r="H19" s="290">
        <f t="shared" si="2"/>
        <v>0.10500000000000001</v>
      </c>
    </row>
    <row r="22" spans="2:13">
      <c r="B22" s="14" t="s">
        <v>77</v>
      </c>
    </row>
    <row r="24" spans="2:13" s="10" customFormat="1" ht="24">
      <c r="B24" s="124"/>
      <c r="C24" s="320" t="s">
        <v>78</v>
      </c>
      <c r="D24" s="321"/>
      <c r="E24" s="321"/>
      <c r="F24" s="293" t="s">
        <v>304</v>
      </c>
      <c r="G24" s="231"/>
      <c r="H24" s="264"/>
      <c r="I24" s="214"/>
      <c r="J24" s="214"/>
      <c r="K24" s="34"/>
      <c r="L24" s="34"/>
      <c r="M24" s="34"/>
    </row>
    <row r="25" spans="2:13">
      <c r="B25" s="31" t="s">
        <v>11</v>
      </c>
      <c r="C25" s="241">
        <v>43465</v>
      </c>
      <c r="D25" s="270" t="s">
        <v>187</v>
      </c>
      <c r="E25" s="270" t="s">
        <v>186</v>
      </c>
      <c r="F25" s="270" t="s">
        <v>186</v>
      </c>
      <c r="G25" s="231"/>
      <c r="H25" s="236"/>
    </row>
    <row r="26" spans="2:13">
      <c r="B26" s="17" t="s">
        <v>79</v>
      </c>
      <c r="C26" s="33">
        <v>3571</v>
      </c>
      <c r="D26" s="34">
        <v>3456</v>
      </c>
      <c r="E26" s="34">
        <v>3714</v>
      </c>
      <c r="F26" s="34">
        <v>3714</v>
      </c>
      <c r="G26" s="231"/>
      <c r="H26" s="42"/>
    </row>
    <row r="27" spans="2:13">
      <c r="B27" s="17" t="s">
        <v>80</v>
      </c>
      <c r="C27" s="33">
        <v>-178</v>
      </c>
      <c r="D27" s="34">
        <v>-119</v>
      </c>
      <c r="E27" s="34">
        <v>-226</v>
      </c>
      <c r="F27" s="34">
        <v>-226</v>
      </c>
      <c r="G27" s="231"/>
      <c r="H27" s="34"/>
    </row>
    <row r="28" spans="2:13" ht="24">
      <c r="B28" s="152" t="s">
        <v>81</v>
      </c>
      <c r="C28" s="144">
        <v>0</v>
      </c>
      <c r="D28" s="145">
        <v>0</v>
      </c>
      <c r="E28" s="145">
        <v>-20</v>
      </c>
      <c r="F28" s="145">
        <v>-20</v>
      </c>
      <c r="G28" s="231"/>
      <c r="H28" s="264"/>
    </row>
    <row r="29" spans="2:13">
      <c r="B29" s="125" t="s">
        <v>82</v>
      </c>
      <c r="C29" s="126">
        <v>3393</v>
      </c>
      <c r="D29" s="127">
        <v>3337</v>
      </c>
      <c r="E29" s="127">
        <v>3468</v>
      </c>
      <c r="F29" s="127">
        <f>F26+F27+F28</f>
        <v>3468</v>
      </c>
      <c r="G29" s="231"/>
      <c r="H29" s="237"/>
    </row>
    <row r="30" spans="2:13">
      <c r="B30" s="17" t="s">
        <v>83</v>
      </c>
      <c r="C30" s="33">
        <v>-30</v>
      </c>
      <c r="D30" s="34">
        <v>-32</v>
      </c>
      <c r="E30" s="34">
        <v>-36</v>
      </c>
      <c r="F30" s="34">
        <v>-36</v>
      </c>
      <c r="G30" s="231"/>
      <c r="H30" s="34"/>
    </row>
    <row r="31" spans="2:13">
      <c r="B31" s="17" t="s">
        <v>84</v>
      </c>
      <c r="C31" s="33">
        <v>0</v>
      </c>
      <c r="D31" s="34">
        <v>0</v>
      </c>
      <c r="E31" s="34">
        <v>0</v>
      </c>
      <c r="F31" s="34">
        <v>-20</v>
      </c>
      <c r="G31" s="231"/>
      <c r="H31" s="34"/>
    </row>
    <row r="32" spans="2:13">
      <c r="B32" s="31" t="s">
        <v>85</v>
      </c>
      <c r="C32" s="37">
        <v>-3</v>
      </c>
      <c r="D32" s="38">
        <v>-2</v>
      </c>
      <c r="E32" s="38">
        <v>-3</v>
      </c>
      <c r="F32" s="38">
        <v>-3</v>
      </c>
      <c r="G32" s="231"/>
      <c r="H32" s="34"/>
    </row>
    <row r="33" spans="2:8" s="10" customFormat="1">
      <c r="B33" s="125" t="s">
        <v>86</v>
      </c>
      <c r="C33" s="126">
        <v>-33</v>
      </c>
      <c r="D33" s="127">
        <v>-34</v>
      </c>
      <c r="E33" s="127">
        <v>-39</v>
      </c>
      <c r="F33" s="127">
        <f>F30+F31+F32</f>
        <v>-59</v>
      </c>
      <c r="G33" s="235"/>
      <c r="H33" s="237"/>
    </row>
    <row r="34" spans="2:8">
      <c r="B34" s="17" t="s">
        <v>87</v>
      </c>
      <c r="C34" s="33">
        <v>-6</v>
      </c>
      <c r="D34" s="34">
        <v>-10</v>
      </c>
      <c r="E34" s="34">
        <v>-14</v>
      </c>
      <c r="F34" s="34">
        <v>-14</v>
      </c>
      <c r="G34" s="231"/>
      <c r="H34" s="34"/>
    </row>
    <row r="35" spans="2:8">
      <c r="B35" s="31" t="s">
        <v>88</v>
      </c>
      <c r="C35" s="144">
        <v>-41</v>
      </c>
      <c r="D35" s="145">
        <v>-47</v>
      </c>
      <c r="E35" s="145">
        <v>-62</v>
      </c>
      <c r="F35" s="145">
        <v>-56</v>
      </c>
      <c r="G35" s="231"/>
      <c r="H35" s="34"/>
    </row>
    <row r="36" spans="2:8" s="10" customFormat="1">
      <c r="B36" s="146" t="s">
        <v>89</v>
      </c>
      <c r="C36" s="47">
        <v>-47</v>
      </c>
      <c r="D36" s="48">
        <v>-57</v>
      </c>
      <c r="E36" s="48">
        <v>-76</v>
      </c>
      <c r="F36" s="48">
        <v>-70</v>
      </c>
      <c r="G36" s="235"/>
      <c r="H36" s="42"/>
    </row>
    <row r="37" spans="2:8" s="10" customFormat="1" ht="24.75" thickBot="1">
      <c r="B37" s="157" t="s">
        <v>90</v>
      </c>
      <c r="C37" s="158">
        <v>-80</v>
      </c>
      <c r="D37" s="159">
        <v>-91</v>
      </c>
      <c r="E37" s="159">
        <v>-115</v>
      </c>
      <c r="F37" s="159">
        <v>-129</v>
      </c>
      <c r="G37" s="235"/>
      <c r="H37" s="42"/>
    </row>
    <row r="38" spans="2:8" s="10" customFormat="1">
      <c r="B38" s="125" t="s">
        <v>91</v>
      </c>
      <c r="C38" s="41">
        <v>3313</v>
      </c>
      <c r="D38" s="42">
        <v>3246</v>
      </c>
      <c r="E38" s="42">
        <v>3353</v>
      </c>
      <c r="F38" s="42">
        <v>3339</v>
      </c>
      <c r="G38" s="235"/>
      <c r="H38" s="42"/>
    </row>
    <row r="39" spans="2:8">
      <c r="B39" s="31" t="s">
        <v>92</v>
      </c>
      <c r="C39" s="147">
        <v>0</v>
      </c>
      <c r="D39" s="148">
        <v>0</v>
      </c>
      <c r="E39" s="148">
        <v>0</v>
      </c>
      <c r="F39" s="148">
        <v>0</v>
      </c>
      <c r="G39" s="231"/>
      <c r="H39" s="73"/>
    </row>
    <row r="40" spans="2:8" s="10" customFormat="1">
      <c r="B40" s="146" t="s">
        <v>93</v>
      </c>
      <c r="C40" s="47">
        <v>3313</v>
      </c>
      <c r="D40" s="48">
        <v>3246</v>
      </c>
      <c r="E40" s="48">
        <v>3353</v>
      </c>
      <c r="F40" s="48">
        <v>3339</v>
      </c>
      <c r="G40" s="235"/>
      <c r="H40" s="42"/>
    </row>
    <row r="41" spans="2:8">
      <c r="B41" s="17" t="s">
        <v>94</v>
      </c>
      <c r="C41" s="33">
        <v>500</v>
      </c>
      <c r="D41" s="34">
        <v>500</v>
      </c>
      <c r="E41" s="34">
        <v>500</v>
      </c>
      <c r="F41" s="34">
        <v>500</v>
      </c>
      <c r="G41" s="231"/>
      <c r="H41" s="34"/>
    </row>
    <row r="42" spans="2:8">
      <c r="B42" s="17" t="s">
        <v>88</v>
      </c>
      <c r="C42" s="33">
        <v>0</v>
      </c>
      <c r="D42" s="34">
        <v>0</v>
      </c>
      <c r="E42" s="34">
        <v>0</v>
      </c>
      <c r="F42" s="34">
        <v>-6</v>
      </c>
      <c r="G42" s="231"/>
      <c r="H42" s="34"/>
    </row>
    <row r="43" spans="2:8">
      <c r="B43" s="31" t="s">
        <v>248</v>
      </c>
      <c r="C43" s="37">
        <v>-348</v>
      </c>
      <c r="D43" s="38">
        <v>-344</v>
      </c>
      <c r="E43" s="38">
        <v>-329</v>
      </c>
      <c r="F43" s="38">
        <v>-344</v>
      </c>
      <c r="G43" s="231"/>
      <c r="H43" s="34"/>
    </row>
    <row r="44" spans="2:8" s="10" customFormat="1">
      <c r="B44" s="146" t="s">
        <v>95</v>
      </c>
      <c r="C44" s="47">
        <v>152</v>
      </c>
      <c r="D44" s="48">
        <v>156</v>
      </c>
      <c r="E44" s="48">
        <v>171</v>
      </c>
      <c r="F44" s="48">
        <v>150</v>
      </c>
      <c r="G44" s="235"/>
      <c r="H44" s="42"/>
    </row>
    <row r="45" spans="2:8" s="10" customFormat="1">
      <c r="B45" s="125" t="s">
        <v>71</v>
      </c>
      <c r="C45" s="41">
        <v>3465</v>
      </c>
      <c r="D45" s="42">
        <v>3402</v>
      </c>
      <c r="E45" s="42">
        <v>3524</v>
      </c>
      <c r="F45" s="42">
        <v>3489</v>
      </c>
      <c r="G45" s="235"/>
      <c r="H45" s="42"/>
    </row>
    <row r="46" spans="2:8" s="10" customFormat="1">
      <c r="B46" s="125" t="s">
        <v>96</v>
      </c>
      <c r="C46" s="41">
        <v>9341</v>
      </c>
      <c r="D46" s="42">
        <v>9452</v>
      </c>
      <c r="E46" s="42">
        <v>9781</v>
      </c>
      <c r="F46" s="42">
        <v>9781</v>
      </c>
      <c r="G46" s="235"/>
      <c r="H46" s="42"/>
    </row>
    <row r="47" spans="2:8" s="10" customFormat="1">
      <c r="B47" s="152" t="s">
        <v>97</v>
      </c>
      <c r="C47" s="144">
        <v>60625</v>
      </c>
      <c r="D47" s="145">
        <v>62013</v>
      </c>
      <c r="E47" s="145">
        <v>60350</v>
      </c>
      <c r="F47" s="145">
        <v>60345</v>
      </c>
      <c r="G47" s="235"/>
      <c r="H47" s="42"/>
    </row>
    <row r="48" spans="2:8" s="10" customFormat="1">
      <c r="B48" s="125" t="s">
        <v>98</v>
      </c>
      <c r="C48" s="128">
        <v>0.35499999999999998</v>
      </c>
      <c r="D48" s="81">
        <v>0.34300000000000003</v>
      </c>
      <c r="E48" s="81">
        <v>0.34300000000000003</v>
      </c>
      <c r="F48" s="81">
        <v>0.34100000000000003</v>
      </c>
      <c r="G48" s="235"/>
      <c r="H48" s="81"/>
    </row>
    <row r="49" spans="2:8">
      <c r="B49" s="17" t="s">
        <v>99</v>
      </c>
      <c r="C49" s="133">
        <v>0.35499999999999998</v>
      </c>
      <c r="D49" s="134">
        <v>0.34300000000000003</v>
      </c>
      <c r="E49" s="134">
        <v>0.34300000000000003</v>
      </c>
      <c r="F49" s="134">
        <f>F40/F46</f>
        <v>0.34137613740926287</v>
      </c>
      <c r="G49" s="231"/>
      <c r="H49" s="238"/>
    </row>
    <row r="50" spans="2:8">
      <c r="B50" s="17" t="s">
        <v>100</v>
      </c>
      <c r="C50" s="133">
        <v>0.371</v>
      </c>
      <c r="D50" s="134">
        <v>0.36</v>
      </c>
      <c r="E50" s="134">
        <v>0.36</v>
      </c>
      <c r="F50" s="134">
        <f>F45/F46</f>
        <v>0.3567119926387895</v>
      </c>
      <c r="G50" s="231"/>
      <c r="H50" s="238"/>
    </row>
    <row r="51" spans="2:8">
      <c r="B51" s="17" t="s">
        <v>101</v>
      </c>
      <c r="C51" s="133">
        <v>5.5E-2</v>
      </c>
      <c r="D51" s="134">
        <v>5.1999999999999998E-2</v>
      </c>
      <c r="E51" s="134">
        <v>5.6000000000000001E-2</v>
      </c>
      <c r="F51" s="134">
        <v>5.5E-2</v>
      </c>
      <c r="G51" s="231"/>
      <c r="H51" s="238"/>
    </row>
    <row r="54" spans="2:8" ht="15.75">
      <c r="B54" s="71" t="s">
        <v>305</v>
      </c>
      <c r="C54" s="9"/>
      <c r="D54" s="8"/>
      <c r="E54" s="8"/>
    </row>
    <row r="55" spans="2:8">
      <c r="B55" s="265" t="s">
        <v>11</v>
      </c>
      <c r="C55" s="129" t="s">
        <v>273</v>
      </c>
      <c r="D55" s="271" t="s">
        <v>187</v>
      </c>
      <c r="E55" s="271" t="s">
        <v>186</v>
      </c>
      <c r="F55" s="236"/>
    </row>
    <row r="56" spans="2:8">
      <c r="B56" s="150"/>
      <c r="C56" s="149" t="s">
        <v>102</v>
      </c>
      <c r="D56" s="270" t="s">
        <v>102</v>
      </c>
      <c r="E56" s="270" t="s">
        <v>102</v>
      </c>
      <c r="F56" s="236"/>
    </row>
    <row r="57" spans="2:8">
      <c r="B57" s="17" t="s">
        <v>103</v>
      </c>
      <c r="C57" s="33">
        <v>5493</v>
      </c>
      <c r="D57" s="34">
        <v>5787</v>
      </c>
      <c r="E57" s="34">
        <v>6077</v>
      </c>
      <c r="F57" s="34"/>
    </row>
    <row r="58" spans="2:8">
      <c r="B58" s="17" t="s">
        <v>249</v>
      </c>
      <c r="C58" s="33">
        <v>2157</v>
      </c>
      <c r="D58" s="34">
        <v>1831</v>
      </c>
      <c r="E58" s="34">
        <v>1824</v>
      </c>
      <c r="F58" s="34"/>
    </row>
    <row r="59" spans="2:8">
      <c r="B59" s="17" t="s">
        <v>104</v>
      </c>
      <c r="C59" s="33">
        <v>1544</v>
      </c>
      <c r="D59" s="34">
        <v>1633</v>
      </c>
      <c r="E59" s="34">
        <v>1633</v>
      </c>
      <c r="F59" s="34"/>
    </row>
    <row r="60" spans="2:8">
      <c r="B60" s="17" t="s">
        <v>105</v>
      </c>
      <c r="C60" s="33">
        <v>0</v>
      </c>
      <c r="D60" s="34">
        <v>27</v>
      </c>
      <c r="E60" s="34">
        <v>44</v>
      </c>
      <c r="F60" s="34"/>
    </row>
    <row r="61" spans="2:8" ht="13.5" thickBot="1">
      <c r="B61" s="160" t="s">
        <v>106</v>
      </c>
      <c r="C61" s="59">
        <v>147</v>
      </c>
      <c r="D61" s="62">
        <v>174</v>
      </c>
      <c r="E61" s="62">
        <v>203</v>
      </c>
      <c r="F61" s="34"/>
    </row>
    <row r="62" spans="2:8" s="10" customFormat="1">
      <c r="B62" s="125" t="s">
        <v>57</v>
      </c>
      <c r="C62" s="41">
        <v>9341</v>
      </c>
      <c r="D62" s="42">
        <v>9452</v>
      </c>
      <c r="E62" s="42">
        <v>9781</v>
      </c>
      <c r="F62" s="42"/>
    </row>
    <row r="65" spans="2:5">
      <c r="B65" s="71" t="s">
        <v>109</v>
      </c>
    </row>
    <row r="66" spans="2:5">
      <c r="B66" s="150" t="s">
        <v>11</v>
      </c>
      <c r="C66" s="149" t="s">
        <v>273</v>
      </c>
      <c r="D66" s="295">
        <v>43281</v>
      </c>
      <c r="E66" s="295">
        <v>43100</v>
      </c>
    </row>
    <row r="67" spans="2:5">
      <c r="B67" s="135" t="s">
        <v>107</v>
      </c>
      <c r="C67" s="33">
        <v>3313</v>
      </c>
      <c r="D67" s="34">
        <v>3246</v>
      </c>
      <c r="E67" s="34">
        <v>3339</v>
      </c>
    </row>
    <row r="68" spans="2:5">
      <c r="B68" s="152" t="s">
        <v>95</v>
      </c>
      <c r="C68" s="37">
        <v>500</v>
      </c>
      <c r="D68" s="38">
        <v>500</v>
      </c>
      <c r="E68" s="38">
        <v>494</v>
      </c>
    </row>
    <row r="69" spans="2:5">
      <c r="B69" s="151" t="s">
        <v>71</v>
      </c>
      <c r="C69" s="41">
        <v>3813</v>
      </c>
      <c r="D69" s="42">
        <v>3746</v>
      </c>
      <c r="E69" s="42">
        <v>3833</v>
      </c>
    </row>
    <row r="70" spans="2:5" ht="36">
      <c r="B70" s="150" t="s">
        <v>108</v>
      </c>
      <c r="C70" s="37">
        <v>1941</v>
      </c>
      <c r="D70" s="38">
        <v>1632</v>
      </c>
      <c r="E70" s="38">
        <v>1435</v>
      </c>
    </row>
    <row r="71" spans="2:5" ht="24">
      <c r="B71" s="130" t="s">
        <v>250</v>
      </c>
      <c r="C71" s="41">
        <v>5754</v>
      </c>
      <c r="D71" s="42">
        <v>5378</v>
      </c>
      <c r="E71" s="42">
        <v>5268</v>
      </c>
    </row>
    <row r="72" spans="2:5">
      <c r="B72" s="135" t="s">
        <v>251</v>
      </c>
      <c r="C72" s="33">
        <v>59412</v>
      </c>
      <c r="D72" s="34">
        <v>61196</v>
      </c>
      <c r="E72" s="34">
        <v>59499</v>
      </c>
    </row>
    <row r="73" spans="2:5">
      <c r="B73" s="136" t="s">
        <v>96</v>
      </c>
      <c r="C73" s="33">
        <v>9341</v>
      </c>
      <c r="D73" s="34">
        <v>9452</v>
      </c>
      <c r="E73" s="34">
        <v>9781</v>
      </c>
    </row>
    <row r="74" spans="2:5">
      <c r="B74" s="153"/>
      <c r="C74" s="147"/>
      <c r="D74" s="154"/>
      <c r="E74" s="154"/>
    </row>
    <row r="75" spans="2:5">
      <c r="B75" s="131" t="s">
        <v>165</v>
      </c>
      <c r="C75" s="78"/>
      <c r="D75" s="120"/>
      <c r="E75" s="120"/>
    </row>
    <row r="76" spans="2:5">
      <c r="B76" s="137" t="s">
        <v>166</v>
      </c>
      <c r="C76" s="95">
        <v>6.4000000000000001E-2</v>
      </c>
      <c r="D76" s="134">
        <v>6.0999999999999999E-2</v>
      </c>
      <c r="E76" s="134">
        <v>6.4000000000000001E-2</v>
      </c>
    </row>
    <row r="77" spans="2:5" ht="24">
      <c r="B77" s="137" t="s">
        <v>167</v>
      </c>
      <c r="C77" s="294">
        <v>9.7000000000000003E-2</v>
      </c>
      <c r="D77" s="296">
        <v>8.7999999999999995E-2</v>
      </c>
      <c r="E77" s="296">
        <v>8.8999999999999996E-2</v>
      </c>
    </row>
    <row r="78" spans="2:5">
      <c r="B78" s="131" t="s">
        <v>168</v>
      </c>
      <c r="C78" s="79"/>
      <c r="D78" s="121"/>
      <c r="E78" s="121"/>
    </row>
    <row r="79" spans="2:5">
      <c r="B79" s="135" t="s">
        <v>166</v>
      </c>
      <c r="C79" s="95">
        <v>0.40799999999999997</v>
      </c>
      <c r="D79" s="134">
        <v>0.39600000000000002</v>
      </c>
      <c r="E79" s="134">
        <v>0.39200000000000002</v>
      </c>
    </row>
    <row r="80" spans="2:5" ht="24">
      <c r="B80" s="137" t="s">
        <v>167</v>
      </c>
      <c r="C80" s="95">
        <v>0.61599999999999999</v>
      </c>
      <c r="D80" s="134">
        <v>0.56899999999999995</v>
      </c>
      <c r="E80" s="134">
        <v>0.53900000000000003</v>
      </c>
    </row>
  </sheetData>
  <mergeCells count="4">
    <mergeCell ref="G10:H10"/>
    <mergeCell ref="C10:D10"/>
    <mergeCell ref="E10:F10"/>
    <mergeCell ref="C24:E24"/>
  </mergeCells>
  <conditionalFormatting sqref="E5:E9 B5:C9 H30:H32 C30:D32 H34:H35 C70:E73 C75:C76">
    <cfRule type="expression" dxfId="226" priority="452" stopIfTrue="1">
      <formula>CelHeeftFormule</formula>
    </cfRule>
  </conditionalFormatting>
  <conditionalFormatting sqref="D5:D9">
    <cfRule type="expression" dxfId="225" priority="451" stopIfTrue="1">
      <formula>CelHeeftFormule</formula>
    </cfRule>
  </conditionalFormatting>
  <conditionalFormatting sqref="B4">
    <cfRule type="expression" dxfId="224" priority="450" stopIfTrue="1">
      <formula>CelHeeftFormule</formula>
    </cfRule>
  </conditionalFormatting>
  <conditionalFormatting sqref="B49:B50 B30:B34 B36:B39">
    <cfRule type="expression" dxfId="223" priority="361" stopIfTrue="1">
      <formula>CelHeeftFormule</formula>
    </cfRule>
  </conditionalFormatting>
  <conditionalFormatting sqref="B25">
    <cfRule type="expression" dxfId="222" priority="360" stopIfTrue="1">
      <formula>CelHeeftFormule</formula>
    </cfRule>
  </conditionalFormatting>
  <conditionalFormatting sqref="B51">
    <cfRule type="expression" dxfId="221" priority="349" stopIfTrue="1">
      <formula>CelHeeftFormule</formula>
    </cfRule>
  </conditionalFormatting>
  <conditionalFormatting sqref="B40">
    <cfRule type="expression" dxfId="220" priority="348" stopIfTrue="1">
      <formula>CelHeeftFormule</formula>
    </cfRule>
  </conditionalFormatting>
  <conditionalFormatting sqref="B45">
    <cfRule type="expression" dxfId="219" priority="347" stopIfTrue="1">
      <formula>CelHeeftFormule</formula>
    </cfRule>
  </conditionalFormatting>
  <conditionalFormatting sqref="B48 B46">
    <cfRule type="expression" dxfId="218" priority="346" stopIfTrue="1">
      <formula>CelHeeftFormule</formula>
    </cfRule>
  </conditionalFormatting>
  <conditionalFormatting sqref="B44">
    <cfRule type="expression" dxfId="217" priority="345" stopIfTrue="1">
      <formula>CelHeeftFormule</formula>
    </cfRule>
  </conditionalFormatting>
  <conditionalFormatting sqref="B41:B43">
    <cfRule type="expression" dxfId="216" priority="344" stopIfTrue="1">
      <formula>CelHeeftFormule</formula>
    </cfRule>
  </conditionalFormatting>
  <conditionalFormatting sqref="B29">
    <cfRule type="expression" dxfId="215" priority="343" stopIfTrue="1">
      <formula>CelHeeftFormule</formula>
    </cfRule>
  </conditionalFormatting>
  <conditionalFormatting sqref="C25">
    <cfRule type="expression" dxfId="214" priority="185" stopIfTrue="1">
      <formula>CelHeeftFormule</formula>
    </cfRule>
  </conditionalFormatting>
  <conditionalFormatting sqref="C41 C43">
    <cfRule type="expression" dxfId="213" priority="138" stopIfTrue="1">
      <formula>CelHeeftFormule</formula>
    </cfRule>
  </conditionalFormatting>
  <conditionalFormatting sqref="H40">
    <cfRule type="expression" dxfId="212" priority="140" stopIfTrue="1">
      <formula>CelHeeftFormule</formula>
    </cfRule>
  </conditionalFormatting>
  <conditionalFormatting sqref="C34">
    <cfRule type="expression" dxfId="211" priority="170" stopIfTrue="1">
      <formula>CelHeeftFormule</formula>
    </cfRule>
  </conditionalFormatting>
  <conditionalFormatting sqref="H41:H43">
    <cfRule type="expression" dxfId="210" priority="134" stopIfTrue="1">
      <formula>CelHeeftFormule</formula>
    </cfRule>
  </conditionalFormatting>
  <conditionalFormatting sqref="H36:H38">
    <cfRule type="expression" dxfId="209" priority="158" stopIfTrue="1">
      <formula>CelHeeftFormule</formula>
    </cfRule>
  </conditionalFormatting>
  <conditionalFormatting sqref="C37">
    <cfRule type="expression" dxfId="208" priority="153" stopIfTrue="1">
      <formula>CelHeeftFormule</formula>
    </cfRule>
  </conditionalFormatting>
  <conditionalFormatting sqref="C36">
    <cfRule type="expression" dxfId="207" priority="154" stopIfTrue="1">
      <formula>CelHeeftFormule</formula>
    </cfRule>
  </conditionalFormatting>
  <conditionalFormatting sqref="H26">
    <cfRule type="expression" dxfId="206" priority="159" stopIfTrue="1">
      <formula>CelHeeftFormule</formula>
    </cfRule>
  </conditionalFormatting>
  <conditionalFormatting sqref="C38">
    <cfRule type="expression" dxfId="205" priority="152" stopIfTrue="1">
      <formula>CelHeeftFormule</formula>
    </cfRule>
  </conditionalFormatting>
  <conditionalFormatting sqref="C39">
    <cfRule type="expression" dxfId="204" priority="150" stopIfTrue="1">
      <formula>CelHeeftFormule</formula>
    </cfRule>
  </conditionalFormatting>
  <conditionalFormatting sqref="H46">
    <cfRule type="expression" dxfId="203" priority="121" stopIfTrue="1">
      <formula>CelHeeftFormule</formula>
    </cfRule>
  </conditionalFormatting>
  <conditionalFormatting sqref="H39">
    <cfRule type="expression" dxfId="202" priority="146" stopIfTrue="1">
      <formula>CelHeeftFormule</formula>
    </cfRule>
  </conditionalFormatting>
  <conditionalFormatting sqref="C40">
    <cfRule type="expression" dxfId="201" priority="144" stopIfTrue="1">
      <formula>CelHeeftFormule</formula>
    </cfRule>
  </conditionalFormatting>
  <conditionalFormatting sqref="B28">
    <cfRule type="expression" dxfId="200" priority="271" stopIfTrue="1">
      <formula>CelHeeftFormule</formula>
    </cfRule>
  </conditionalFormatting>
  <conditionalFormatting sqref="B27">
    <cfRule type="expression" dxfId="199" priority="270" stopIfTrue="1">
      <formula>CelHeeftFormule</formula>
    </cfRule>
  </conditionalFormatting>
  <conditionalFormatting sqref="B22">
    <cfRule type="expression" dxfId="198" priority="269" stopIfTrue="1">
      <formula>CelHeeftFormule</formula>
    </cfRule>
  </conditionalFormatting>
  <conditionalFormatting sqref="C45">
    <cfRule type="expression" dxfId="197" priority="132" stopIfTrue="1">
      <formula>CelHeeftFormule</formula>
    </cfRule>
  </conditionalFormatting>
  <conditionalFormatting sqref="B54">
    <cfRule type="expression" dxfId="196" priority="261" stopIfTrue="1">
      <formula>CelHeeftFormule</formula>
    </cfRule>
  </conditionalFormatting>
  <conditionalFormatting sqref="B59:B62">
    <cfRule type="expression" dxfId="195" priority="260" stopIfTrue="1">
      <formula>CelHeeftFormule</formula>
    </cfRule>
  </conditionalFormatting>
  <conditionalFormatting sqref="C54">
    <cfRule type="expression" dxfId="194" priority="257" stopIfTrue="1">
      <formula>CelHeeftFormule</formula>
    </cfRule>
  </conditionalFormatting>
  <conditionalFormatting sqref="B57">
    <cfRule type="expression" dxfId="193" priority="250" stopIfTrue="1">
      <formula>CelHeeftFormule</formula>
    </cfRule>
  </conditionalFormatting>
  <conditionalFormatting sqref="B58">
    <cfRule type="expression" dxfId="192" priority="249" stopIfTrue="1">
      <formula>CelHeeftFormule</formula>
    </cfRule>
  </conditionalFormatting>
  <conditionalFormatting sqref="B65">
    <cfRule type="expression" dxfId="191" priority="235" stopIfTrue="1">
      <formula>CelHeeftFormule</formula>
    </cfRule>
  </conditionalFormatting>
  <conditionalFormatting sqref="B68">
    <cfRule type="expression" dxfId="190" priority="226" stopIfTrue="1">
      <formula>CelHeeftFormule</formula>
    </cfRule>
  </conditionalFormatting>
  <conditionalFormatting sqref="B73">
    <cfRule type="expression" dxfId="189" priority="225" stopIfTrue="1">
      <formula>CelHeeftFormule</formula>
    </cfRule>
  </conditionalFormatting>
  <conditionalFormatting sqref="D27">
    <cfRule type="expression" dxfId="188" priority="76" stopIfTrue="1">
      <formula>CelHeeftFormule</formula>
    </cfRule>
  </conditionalFormatting>
  <conditionalFormatting sqref="D36 D38">
    <cfRule type="expression" dxfId="187" priority="88" stopIfTrue="1">
      <formula>CelHeeftFormule</formula>
    </cfRule>
  </conditionalFormatting>
  <conditionalFormatting sqref="D34">
    <cfRule type="expression" dxfId="186" priority="86" stopIfTrue="1">
      <formula>CelHeeftFormule</formula>
    </cfRule>
  </conditionalFormatting>
  <conditionalFormatting sqref="D37">
    <cfRule type="expression" dxfId="185" priority="83" stopIfTrue="1">
      <formula>CelHeeftFormule</formula>
    </cfRule>
  </conditionalFormatting>
  <conditionalFormatting sqref="D39">
    <cfRule type="expression" dxfId="184" priority="82" stopIfTrue="1">
      <formula>CelHeeftFormule</formula>
    </cfRule>
  </conditionalFormatting>
  <conditionalFormatting sqref="D40">
    <cfRule type="expression" dxfId="183" priority="81" stopIfTrue="1">
      <formula>CelHeeftFormule</formula>
    </cfRule>
  </conditionalFormatting>
  <conditionalFormatting sqref="D41:D43">
    <cfRule type="expression" dxfId="182" priority="80" stopIfTrue="1">
      <formula>CelHeeftFormule</formula>
    </cfRule>
  </conditionalFormatting>
  <conditionalFormatting sqref="D45">
    <cfRule type="expression" dxfId="181" priority="79" stopIfTrue="1">
      <formula>CelHeeftFormule</formula>
    </cfRule>
  </conditionalFormatting>
  <conditionalFormatting sqref="D46 D48">
    <cfRule type="expression" dxfId="180" priority="78" stopIfTrue="1">
      <formula>CelHeeftFormule</formula>
    </cfRule>
  </conditionalFormatting>
  <conditionalFormatting sqref="D44">
    <cfRule type="expression" dxfId="179" priority="77" stopIfTrue="1">
      <formula>CelHeeftFormule</formula>
    </cfRule>
  </conditionalFormatting>
  <conditionalFormatting sqref="C62">
    <cfRule type="expression" dxfId="178" priority="72" stopIfTrue="1">
      <formula>CelHeeftFormule</formula>
    </cfRule>
  </conditionalFormatting>
  <conditionalFormatting sqref="F61:F62">
    <cfRule type="expression" dxfId="177" priority="74" stopIfTrue="1">
      <formula>CelHeeftFormule</formula>
    </cfRule>
  </conditionalFormatting>
  <conditionalFormatting sqref="C68:C69">
    <cfRule type="expression" dxfId="176" priority="58" stopIfTrue="1">
      <formula>CelHeeftFormule</formula>
    </cfRule>
  </conditionalFormatting>
  <conditionalFormatting sqref="C67">
    <cfRule type="expression" dxfId="175" priority="59" stopIfTrue="1">
      <formula>CelHeeftFormule</formula>
    </cfRule>
  </conditionalFormatting>
  <conditionalFormatting sqref="C61">
    <cfRule type="expression" dxfId="174" priority="71" stopIfTrue="1">
      <formula>CelHeeftFormule</formula>
    </cfRule>
  </conditionalFormatting>
  <conditionalFormatting sqref="C57:C60">
    <cfRule type="expression" dxfId="173" priority="70" stopIfTrue="1">
      <formula>CelHeeftFormule</formula>
    </cfRule>
  </conditionalFormatting>
  <conditionalFormatting sqref="D61:D62">
    <cfRule type="expression" dxfId="172" priority="67" stopIfTrue="1">
      <formula>CelHeeftFormule</formula>
    </cfRule>
  </conditionalFormatting>
  <conditionalFormatting sqref="D57:D60">
    <cfRule type="expression" dxfId="171" priority="66" stopIfTrue="1">
      <formula>CelHeeftFormule</formula>
    </cfRule>
  </conditionalFormatting>
  <conditionalFormatting sqref="C77">
    <cfRule type="expression" dxfId="170" priority="60" stopIfTrue="1">
      <formula>CelHeeftFormule</formula>
    </cfRule>
  </conditionalFormatting>
  <conditionalFormatting sqref="C70">
    <cfRule type="expression" dxfId="169" priority="63" stopIfTrue="1">
      <formula>CelHeeftFormule</formula>
    </cfRule>
  </conditionalFormatting>
  <conditionalFormatting sqref="C78:C79">
    <cfRule type="expression" dxfId="168" priority="62" stopIfTrue="1">
      <formula>CelHeeftFormule</formula>
    </cfRule>
  </conditionalFormatting>
  <conditionalFormatting sqref="C74">
    <cfRule type="expression" dxfId="167" priority="61" stopIfTrue="1">
      <formula>CelHeeftFormule</formula>
    </cfRule>
  </conditionalFormatting>
  <conditionalFormatting sqref="C25">
    <cfRule type="expression" dxfId="166" priority="190" stopIfTrue="1">
      <formula>CelHeeftFormule</formula>
    </cfRule>
  </conditionalFormatting>
  <conditionalFormatting sqref="H44">
    <cfRule type="expression" dxfId="165" priority="115" stopIfTrue="1">
      <formula>CelHeeftFormule</formula>
    </cfRule>
  </conditionalFormatting>
  <conditionalFormatting sqref="H47">
    <cfRule type="expression" dxfId="164" priority="103" stopIfTrue="1">
      <formula>CelHeeftFormule</formula>
    </cfRule>
  </conditionalFormatting>
  <conditionalFormatting sqref="H45">
    <cfRule type="expression" dxfId="163" priority="128" stopIfTrue="1">
      <formula>CelHeeftFormule</formula>
    </cfRule>
  </conditionalFormatting>
  <conditionalFormatting sqref="C46 C48">
    <cfRule type="expression" dxfId="162" priority="126" stopIfTrue="1">
      <formula>CelHeeftFormule</formula>
    </cfRule>
  </conditionalFormatting>
  <conditionalFormatting sqref="H48">
    <cfRule type="expression" dxfId="161" priority="122" stopIfTrue="1">
      <formula>CelHeeftFormule</formula>
    </cfRule>
  </conditionalFormatting>
  <conditionalFormatting sqref="C44">
    <cfRule type="expression" dxfId="160" priority="119" stopIfTrue="1">
      <formula>CelHeeftFormule</formula>
    </cfRule>
  </conditionalFormatting>
  <conditionalFormatting sqref="C27">
    <cfRule type="expression" dxfId="159" priority="113" stopIfTrue="1">
      <formula>CelHeeftFormule</formula>
    </cfRule>
  </conditionalFormatting>
  <conditionalFormatting sqref="H27">
    <cfRule type="expression" dxfId="158" priority="108" stopIfTrue="1">
      <formula>CelHeeftFormule</formula>
    </cfRule>
  </conditionalFormatting>
  <conditionalFormatting sqref="F57:F60">
    <cfRule type="expression" dxfId="157" priority="73" stopIfTrue="1">
      <formula>CelHeeftFormule</formula>
    </cfRule>
  </conditionalFormatting>
  <conditionalFormatting sqref="C68">
    <cfRule type="expression" dxfId="156" priority="57" stopIfTrue="1">
      <formula>CelHeeftFormule</formula>
    </cfRule>
  </conditionalFormatting>
  <conditionalFormatting sqref="E67:E69">
    <cfRule type="expression" dxfId="155" priority="47" stopIfTrue="1">
      <formula>CelHeeftFormule</formula>
    </cfRule>
  </conditionalFormatting>
  <conditionalFormatting sqref="D67:D69">
    <cfRule type="expression" dxfId="154" priority="45" stopIfTrue="1">
      <formula>CelHeeftFormule</formula>
    </cfRule>
  </conditionalFormatting>
  <conditionalFormatting sqref="E37">
    <cfRule type="expression" dxfId="153" priority="30" stopIfTrue="1">
      <formula>CelHeeftFormule</formula>
    </cfRule>
  </conditionalFormatting>
  <conditionalFormatting sqref="B35">
    <cfRule type="expression" dxfId="152" priority="42" stopIfTrue="1">
      <formula>CelHeeftFormule</formula>
    </cfRule>
  </conditionalFormatting>
  <conditionalFormatting sqref="B26">
    <cfRule type="expression" dxfId="151" priority="41" stopIfTrue="1">
      <formula>CelHeeftFormule</formula>
    </cfRule>
  </conditionalFormatting>
  <conditionalFormatting sqref="D26">
    <cfRule type="expression" dxfId="150" priority="35" stopIfTrue="1">
      <formula>CelHeeftFormule</formula>
    </cfRule>
  </conditionalFormatting>
  <conditionalFormatting sqref="C26">
    <cfRule type="expression" dxfId="149" priority="40" stopIfTrue="1">
      <formula>CelHeeftFormule</formula>
    </cfRule>
  </conditionalFormatting>
  <conditionalFormatting sqref="E45">
    <cfRule type="expression" dxfId="148" priority="26" stopIfTrue="1">
      <formula>CelHeeftFormule</formula>
    </cfRule>
  </conditionalFormatting>
  <conditionalFormatting sqref="F46 F48">
    <cfRule type="expression" dxfId="147" priority="12" stopIfTrue="1">
      <formula>CelHeeftFormule</formula>
    </cfRule>
  </conditionalFormatting>
  <conditionalFormatting sqref="K24:M24">
    <cfRule type="expression" dxfId="146" priority="34" stopIfTrue="1">
      <formula>CelHeeftFormule</formula>
    </cfRule>
  </conditionalFormatting>
  <conditionalFormatting sqref="E30:E32">
    <cfRule type="expression" dxfId="145" priority="33" stopIfTrue="1">
      <formula>CelHeeftFormule</formula>
    </cfRule>
  </conditionalFormatting>
  <conditionalFormatting sqref="E27">
    <cfRule type="expression" dxfId="144" priority="23" stopIfTrue="1">
      <formula>CelHeeftFormule</formula>
    </cfRule>
  </conditionalFormatting>
  <conditionalFormatting sqref="E36 E38">
    <cfRule type="expression" dxfId="143" priority="32" stopIfTrue="1">
      <formula>CelHeeftFormule</formula>
    </cfRule>
  </conditionalFormatting>
  <conditionalFormatting sqref="E34">
    <cfRule type="expression" dxfId="142" priority="31" stopIfTrue="1">
      <formula>CelHeeftFormule</formula>
    </cfRule>
  </conditionalFormatting>
  <conditionalFormatting sqref="E41:E43">
    <cfRule type="expression" dxfId="141" priority="27" stopIfTrue="1">
      <formula>CelHeeftFormule</formula>
    </cfRule>
  </conditionalFormatting>
  <conditionalFormatting sqref="E39">
    <cfRule type="expression" dxfId="140" priority="29" stopIfTrue="1">
      <formula>CelHeeftFormule</formula>
    </cfRule>
  </conditionalFormatting>
  <conditionalFormatting sqref="E40">
    <cfRule type="expression" dxfId="139" priority="28" stopIfTrue="1">
      <formula>CelHeeftFormule</formula>
    </cfRule>
  </conditionalFormatting>
  <conditionalFormatting sqref="E46 E48">
    <cfRule type="expression" dxfId="138" priority="25" stopIfTrue="1">
      <formula>CelHeeftFormule</formula>
    </cfRule>
  </conditionalFormatting>
  <conditionalFormatting sqref="E44">
    <cfRule type="expression" dxfId="137" priority="24" stopIfTrue="1">
      <formula>CelHeeftFormule</formula>
    </cfRule>
  </conditionalFormatting>
  <conditionalFormatting sqref="F36 F38">
    <cfRule type="expression" dxfId="136" priority="19" stopIfTrue="1">
      <formula>CelHeeftFormule</formula>
    </cfRule>
  </conditionalFormatting>
  <conditionalFormatting sqref="E26">
    <cfRule type="expression" dxfId="135" priority="21" stopIfTrue="1">
      <formula>CelHeeftFormule</formula>
    </cfRule>
  </conditionalFormatting>
  <conditionalFormatting sqref="F30:F32">
    <cfRule type="expression" dxfId="134" priority="20" stopIfTrue="1">
      <formula>CelHeeftFormule</formula>
    </cfRule>
  </conditionalFormatting>
  <conditionalFormatting sqref="F27">
    <cfRule type="expression" dxfId="133" priority="10" stopIfTrue="1">
      <formula>CelHeeftFormule</formula>
    </cfRule>
  </conditionalFormatting>
  <conditionalFormatting sqref="F34">
    <cfRule type="expression" dxfId="132" priority="18" stopIfTrue="1">
      <formula>CelHeeftFormule</formula>
    </cfRule>
  </conditionalFormatting>
  <conditionalFormatting sqref="F37">
    <cfRule type="expression" dxfId="131" priority="17" stopIfTrue="1">
      <formula>CelHeeftFormule</formula>
    </cfRule>
  </conditionalFormatting>
  <conditionalFormatting sqref="F39">
    <cfRule type="expression" dxfId="130" priority="16" stopIfTrue="1">
      <formula>CelHeeftFormule</formula>
    </cfRule>
  </conditionalFormatting>
  <conditionalFormatting sqref="F40">
    <cfRule type="expression" dxfId="129" priority="15" stopIfTrue="1">
      <formula>CelHeeftFormule</formula>
    </cfRule>
  </conditionalFormatting>
  <conditionalFormatting sqref="F41:F43">
    <cfRule type="expression" dxfId="128" priority="14" stopIfTrue="1">
      <formula>CelHeeftFormule</formula>
    </cfRule>
  </conditionalFormatting>
  <conditionalFormatting sqref="F45">
    <cfRule type="expression" dxfId="127" priority="13" stopIfTrue="1">
      <formula>CelHeeftFormule</formula>
    </cfRule>
  </conditionalFormatting>
  <conditionalFormatting sqref="F44">
    <cfRule type="expression" dxfId="126" priority="11" stopIfTrue="1">
      <formula>CelHeeftFormule</formula>
    </cfRule>
  </conditionalFormatting>
  <conditionalFormatting sqref="E61:E62">
    <cfRule type="expression" dxfId="125" priority="6" stopIfTrue="1">
      <formula>CelHeeftFormule</formula>
    </cfRule>
  </conditionalFormatting>
  <conditionalFormatting sqref="F26">
    <cfRule type="expression" dxfId="124" priority="8" stopIfTrue="1">
      <formula>CelHeeftFormule</formula>
    </cfRule>
  </conditionalFormatting>
  <conditionalFormatting sqref="B47">
    <cfRule type="expression" dxfId="123" priority="7" stopIfTrue="1">
      <formula>CelHeeftFormule</formula>
    </cfRule>
  </conditionalFormatting>
  <conditionalFormatting sqref="E57:E60">
    <cfRule type="expression" dxfId="122" priority="5" stopIfTrue="1">
      <formula>CelHeeftFormule</formula>
    </cfRule>
  </conditionalFormatting>
  <conditionalFormatting sqref="C42">
    <cfRule type="expression" dxfId="121" priority="2" stopIfTrue="1">
      <formula>CelHeeftFormule</formula>
    </cfRule>
  </conditionalFormatting>
  <conditionalFormatting sqref="C80">
    <cfRule type="expression" dxfId="120" priority="1" stopIfTrue="1">
      <formula>CelHeeftFormule</formula>
    </cfRule>
  </conditionalFormatting>
  <hyperlinks>
    <hyperlink ref="B2" location="Inhoudsopgave!A1" display="GO BACK TO TABLE OF CONTENTS" xr:uid="{00000000-0004-0000-0700-000000000000}"/>
  </hyperlinks>
  <pageMargins left="0.7" right="0.7" top="0.75" bottom="0.75" header="0.3" footer="0.3"/>
  <pageSetup paperSize="9" scale="70" orientation="landscape" r:id="rId1"/>
  <rowBreaks count="2" manualBreakCount="2">
    <brk id="21" max="9" man="1"/>
    <brk id="53"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21"/>
  <sheetViews>
    <sheetView workbookViewId="0">
      <selection activeCell="E22" sqref="E22"/>
    </sheetView>
  </sheetViews>
  <sheetFormatPr defaultColWidth="9.140625"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5" ht="21" customHeight="1">
      <c r="B2" s="13" t="s">
        <v>0</v>
      </c>
    </row>
    <row r="4" spans="2:5">
      <c r="B4" s="14" t="s">
        <v>110</v>
      </c>
    </row>
    <row r="5" spans="2:5" ht="15.75">
      <c r="B5" s="14" t="s">
        <v>112</v>
      </c>
      <c r="C5" s="4"/>
      <c r="D5" s="4"/>
      <c r="E5" s="4"/>
    </row>
    <row r="6" spans="2:5" ht="12.75" customHeight="1">
      <c r="B6" s="4"/>
      <c r="C6" s="4"/>
      <c r="D6" s="4"/>
      <c r="E6" s="4"/>
    </row>
    <row r="7" spans="2:5" ht="12.75" customHeight="1">
      <c r="B7" s="27"/>
      <c r="C7" s="161" t="s">
        <v>273</v>
      </c>
      <c r="D7" s="162" t="s">
        <v>187</v>
      </c>
      <c r="E7" s="162" t="s">
        <v>186</v>
      </c>
    </row>
    <row r="8" spans="2:5">
      <c r="B8" s="94" t="s">
        <v>113</v>
      </c>
      <c r="C8" s="163">
        <v>1.77</v>
      </c>
      <c r="D8" s="164">
        <v>1.56</v>
      </c>
      <c r="E8" s="164">
        <v>1.77</v>
      </c>
    </row>
    <row r="9" spans="2:5">
      <c r="B9" s="94" t="s">
        <v>115</v>
      </c>
      <c r="C9" s="163" t="s">
        <v>114</v>
      </c>
      <c r="D9" s="164" t="s">
        <v>114</v>
      </c>
      <c r="E9" s="164" t="s">
        <v>114</v>
      </c>
    </row>
    <row r="10" spans="2:5">
      <c r="B10" s="94" t="s">
        <v>116</v>
      </c>
      <c r="C10" s="163">
        <v>1.06</v>
      </c>
      <c r="D10" s="164">
        <v>1.05</v>
      </c>
      <c r="E10" s="164">
        <v>1.07</v>
      </c>
    </row>
    <row r="11" spans="2:5">
      <c r="B11" s="17" t="s">
        <v>117</v>
      </c>
      <c r="C11" s="19">
        <v>15152</v>
      </c>
      <c r="D11" s="20">
        <v>15343</v>
      </c>
      <c r="E11" s="20">
        <v>10751</v>
      </c>
    </row>
    <row r="12" spans="2:5">
      <c r="C12" s="3"/>
      <c r="D12" s="3"/>
      <c r="E12" s="3"/>
    </row>
    <row r="14" spans="2:5">
      <c r="B14" s="14" t="s">
        <v>252</v>
      </c>
    </row>
    <row r="15" spans="2:5">
      <c r="B15" s="150" t="s">
        <v>11</v>
      </c>
      <c r="C15" s="161" t="s">
        <v>273</v>
      </c>
      <c r="D15" s="162" t="s">
        <v>187</v>
      </c>
      <c r="E15" s="162" t="s">
        <v>186</v>
      </c>
    </row>
    <row r="16" spans="2:5">
      <c r="B16" s="165" t="s">
        <v>118</v>
      </c>
      <c r="C16" s="19">
        <v>2447</v>
      </c>
      <c r="D16" s="96">
        <v>4240</v>
      </c>
      <c r="E16" s="96">
        <v>3753</v>
      </c>
    </row>
    <row r="17" spans="2:5">
      <c r="B17" s="94" t="s">
        <v>119</v>
      </c>
      <c r="C17" s="19">
        <v>2393</v>
      </c>
      <c r="D17" s="96">
        <v>1046</v>
      </c>
      <c r="E17" s="96">
        <v>1759</v>
      </c>
    </row>
    <row r="18" spans="2:5">
      <c r="B18" s="94" t="s">
        <v>120</v>
      </c>
      <c r="C18" s="19">
        <v>975</v>
      </c>
      <c r="D18" s="96">
        <v>819</v>
      </c>
      <c r="E18" s="96">
        <v>850</v>
      </c>
    </row>
    <row r="19" spans="2:5">
      <c r="B19" s="94" t="s">
        <v>121</v>
      </c>
      <c r="C19" s="19">
        <v>437</v>
      </c>
      <c r="D19" s="96">
        <v>426</v>
      </c>
      <c r="E19" s="96">
        <v>421</v>
      </c>
    </row>
    <row r="20" spans="2:5" ht="13.5" thickBot="1">
      <c r="B20" s="109" t="s">
        <v>122</v>
      </c>
      <c r="C20" s="110">
        <v>8900</v>
      </c>
      <c r="D20" s="166">
        <v>8812</v>
      </c>
      <c r="E20" s="166">
        <v>3968</v>
      </c>
    </row>
    <row r="21" spans="2:5">
      <c r="B21" s="122" t="s">
        <v>123</v>
      </c>
      <c r="C21" s="83">
        <v>15152</v>
      </c>
      <c r="D21" s="167">
        <v>15343</v>
      </c>
      <c r="E21" s="167">
        <v>10751</v>
      </c>
    </row>
  </sheetData>
  <conditionalFormatting sqref="E5:E6 B5:C6">
    <cfRule type="expression" dxfId="119" priority="137" stopIfTrue="1">
      <formula>CelHeeftFormule</formula>
    </cfRule>
  </conditionalFormatting>
  <conditionalFormatting sqref="D5:D6">
    <cfRule type="expression" dxfId="118" priority="136" stopIfTrue="1">
      <formula>CelHeeftFormule</formula>
    </cfRule>
  </conditionalFormatting>
  <conditionalFormatting sqref="B4">
    <cfRule type="expression" dxfId="117" priority="135" stopIfTrue="1">
      <formula>CelHeeftFormule</formula>
    </cfRule>
  </conditionalFormatting>
  <conditionalFormatting sqref="B14">
    <cfRule type="expression" dxfId="116" priority="6" stopIfTrue="1">
      <formula>CelHeeftFormule</formula>
    </cfRule>
  </conditionalFormatting>
  <conditionalFormatting sqref="C11">
    <cfRule type="expression" dxfId="115" priority="4" stopIfTrue="1">
      <formula>CelHeeftFormule</formula>
    </cfRule>
  </conditionalFormatting>
  <conditionalFormatting sqref="E11">
    <cfRule type="expression" dxfId="114" priority="3" stopIfTrue="1">
      <formula>CelHeeftFormule</formula>
    </cfRule>
  </conditionalFormatting>
  <conditionalFormatting sqref="B11">
    <cfRule type="expression" dxfId="113" priority="12" stopIfTrue="1">
      <formula>CelHeeftFormule</formula>
    </cfRule>
  </conditionalFormatting>
  <conditionalFormatting sqref="B7">
    <cfRule type="expression" dxfId="112" priority="10" stopIfTrue="1">
      <formula>CelHeeftFormule</formula>
    </cfRule>
  </conditionalFormatting>
  <conditionalFormatting sqref="D11">
    <cfRule type="expression" dxfId="111" priority="2" stopIfTrue="1">
      <formula>CelHeeftFormule</formula>
    </cfRule>
  </conditionalFormatting>
  <conditionalFormatting sqref="C16:C21">
    <cfRule type="expression" dxfId="110" priority="1" stopIfTrue="1">
      <formula>CelHeeftFormule</formula>
    </cfRule>
  </conditionalFormatting>
  <hyperlinks>
    <hyperlink ref="B2" location="Inhoudsopgave!A1" display="GO BACK TO TABLE OF CONTENTS" xr:uid="{00000000-0004-0000-0800-000000000000}"/>
  </hyperlink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Inhoudsopgave</vt:lpstr>
      <vt:lpstr>1.1 Doelstellingen</vt:lpstr>
      <vt:lpstr>1.2 Comer. Ontw.</vt:lpstr>
      <vt:lpstr>2.1 W&amp;V</vt:lpstr>
      <vt:lpstr>2.2 Baten</vt:lpstr>
      <vt:lpstr>2.3 Lasten</vt:lpstr>
      <vt:lpstr>3.1 Kredietrisico</vt:lpstr>
      <vt:lpstr>3.2 Kapitaalmanagement</vt:lpstr>
      <vt:lpstr>3.3 Liquiditeit en financiering</vt:lpstr>
      <vt:lpstr>4.1 Gecon. balans</vt:lpstr>
      <vt:lpstr>4.2 Gecon. W&amp;V</vt:lpstr>
      <vt:lpstr>4.3 Gecon. over. mut. EV</vt:lpstr>
      <vt:lpstr>'1.1 Doelstellingen'!Print_Area</vt:lpstr>
      <vt:lpstr>'1.2 Comer. Ontw.'!Print_Area</vt:lpstr>
      <vt:lpstr>'2.1 W&amp;V'!Print_Area</vt:lpstr>
      <vt:lpstr>'2.2 Baten'!Print_Area</vt:lpstr>
      <vt:lpstr>'2.3 Lasten'!Print_Area</vt:lpstr>
      <vt:lpstr>'3.1 Kredietrisico'!Print_Area</vt:lpstr>
      <vt:lpstr>'3.2 Kapitaalmanagement'!Print_Area</vt:lpstr>
      <vt:lpstr>'3.3 Liquiditeit en financiering'!Print_Area</vt:lpstr>
      <vt:lpstr>'4.1 Gecon. balans'!Print_Area</vt:lpstr>
      <vt:lpstr>'4.2 Gecon. W&amp;V'!Print_Area</vt:lpstr>
      <vt:lpstr>'4.3 Gecon. over. mut. EV'!Print_Area</vt:lpstr>
      <vt:lpstr>Inhoudsopgave!Print_Area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2019-02-13T15:34:27Z</cp:lastPrinted>
  <dcterms:created xsi:type="dcterms:W3CDTF">2017-02-15T07:34:32Z</dcterms:created>
  <dcterms:modified xsi:type="dcterms:W3CDTF">2019-05-06T08:12:48Z</dcterms:modified>
</cp:coreProperties>
</file>