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4 CBC\Website\"/>
    </mc:Choice>
  </mc:AlternateContent>
  <xr:revisionPtr revIDLastSave="0" documentId="13_ncr:1_{2A12035A-DF27-4E19-AA2F-9FF89307293E}" xr6:coauthVersionLast="47" xr6:coauthVersionMax="47" xr10:uidLastSave="{00000000-0000-0000-0000-000000000000}"/>
  <bookViews>
    <workbookView xWindow="-108" yWindow="-108" windowWidth="23256" windowHeight="12576"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G618" i="19"/>
  <c r="G617" i="19"/>
  <c r="G616" i="19"/>
  <c r="G615" i="19"/>
  <c r="F615" i="19"/>
  <c r="F619" i="19" s="1"/>
  <c r="D603" i="19"/>
  <c r="C603" i="19"/>
  <c r="G602" i="19"/>
  <c r="F602" i="19"/>
  <c r="G601" i="19"/>
  <c r="G600" i="19"/>
  <c r="G599" i="19"/>
  <c r="F599" i="19"/>
  <c r="G598" i="19"/>
  <c r="F598" i="19"/>
  <c r="G597" i="19"/>
  <c r="G596" i="19"/>
  <c r="G595" i="19"/>
  <c r="F595" i="19"/>
  <c r="G594" i="19"/>
  <c r="F594" i="19"/>
  <c r="G593" i="19"/>
  <c r="G592" i="19"/>
  <c r="G591" i="19"/>
  <c r="F591" i="19"/>
  <c r="G590" i="19"/>
  <c r="F590" i="19"/>
  <c r="D588" i="19"/>
  <c r="G587" i="19" s="1"/>
  <c r="C588" i="19"/>
  <c r="F587" i="19"/>
  <c r="G586" i="19"/>
  <c r="F586" i="19"/>
  <c r="G585" i="19"/>
  <c r="F585" i="19"/>
  <c r="G584" i="19"/>
  <c r="F584" i="19"/>
  <c r="F583" i="19"/>
  <c r="G582" i="19"/>
  <c r="F582" i="19"/>
  <c r="G581" i="19"/>
  <c r="F581" i="19"/>
  <c r="G580" i="19"/>
  <c r="F580" i="19"/>
  <c r="F579" i="19"/>
  <c r="G578" i="19"/>
  <c r="F578" i="19"/>
  <c r="G577" i="19"/>
  <c r="F577" i="19"/>
  <c r="G576" i="19"/>
  <c r="F576" i="19"/>
  <c r="G575" i="19"/>
  <c r="F575" i="19"/>
  <c r="G574" i="19"/>
  <c r="F574" i="19"/>
  <c r="G573" i="19"/>
  <c r="F573" i="19"/>
  <c r="G572" i="19"/>
  <c r="F572" i="19"/>
  <c r="G571" i="19"/>
  <c r="F571" i="19"/>
  <c r="G570" i="19"/>
  <c r="F570" i="19"/>
  <c r="F588" i="19" s="1"/>
  <c r="D565" i="19"/>
  <c r="G564" i="19" s="1"/>
  <c r="C565" i="19"/>
  <c r="F564" i="19"/>
  <c r="G563" i="19"/>
  <c r="F563" i="19"/>
  <c r="G562" i="19"/>
  <c r="F562" i="19"/>
  <c r="G561" i="19"/>
  <c r="F561" i="19"/>
  <c r="F560" i="19"/>
  <c r="G559" i="19"/>
  <c r="F559" i="19"/>
  <c r="G558" i="19"/>
  <c r="F558" i="19"/>
  <c r="G557" i="19"/>
  <c r="F557" i="19"/>
  <c r="F556" i="19"/>
  <c r="G555" i="19"/>
  <c r="F555" i="19"/>
  <c r="G554" i="19"/>
  <c r="F554" i="19"/>
  <c r="G553" i="19"/>
  <c r="F553" i="19"/>
  <c r="F552" i="19"/>
  <c r="G551" i="19"/>
  <c r="F551" i="19"/>
  <c r="G550" i="19"/>
  <c r="F550" i="19"/>
  <c r="G549" i="19"/>
  <c r="F549" i="19"/>
  <c r="F548" i="19"/>
  <c r="G547" i="19"/>
  <c r="F547" i="19"/>
  <c r="D508" i="19"/>
  <c r="G507" i="19" s="1"/>
  <c r="C508" i="19"/>
  <c r="F505" i="19" s="1"/>
  <c r="F507" i="19"/>
  <c r="G506" i="19"/>
  <c r="F506" i="19"/>
  <c r="G505" i="19"/>
  <c r="G504" i="19"/>
  <c r="F504" i="19"/>
  <c r="F503" i="19"/>
  <c r="G502" i="19"/>
  <c r="F502" i="19"/>
  <c r="G501" i="19"/>
  <c r="G500" i="19"/>
  <c r="F500" i="19"/>
  <c r="D486" i="19"/>
  <c r="C486" i="19"/>
  <c r="F483" i="19"/>
  <c r="G482" i="19"/>
  <c r="F482" i="19"/>
  <c r="F479" i="19"/>
  <c r="G478" i="19"/>
  <c r="F478" i="19"/>
  <c r="D473" i="19"/>
  <c r="G472" i="19" s="1"/>
  <c r="C473" i="19"/>
  <c r="F470" i="19" s="1"/>
  <c r="F472" i="19"/>
  <c r="G471" i="19"/>
  <c r="F471" i="19"/>
  <c r="G470" i="19"/>
  <c r="G469" i="19"/>
  <c r="F469" i="19"/>
  <c r="F468" i="19"/>
  <c r="G467" i="19"/>
  <c r="F467" i="19"/>
  <c r="G466" i="19"/>
  <c r="G465" i="19"/>
  <c r="F465" i="19"/>
  <c r="F464" i="19"/>
  <c r="G463" i="19"/>
  <c r="F463" i="19"/>
  <c r="G462" i="19"/>
  <c r="G461" i="19"/>
  <c r="F461" i="19"/>
  <c r="F460" i="19"/>
  <c r="G459" i="19"/>
  <c r="F459" i="19"/>
  <c r="G458" i="19"/>
  <c r="G457" i="19"/>
  <c r="F457" i="19"/>
  <c r="F456" i="19"/>
  <c r="G455" i="19"/>
  <c r="F455" i="19"/>
  <c r="G454" i="19"/>
  <c r="G453" i="19"/>
  <c r="F453" i="19"/>
  <c r="F452" i="19"/>
  <c r="G451" i="19"/>
  <c r="F451" i="19"/>
  <c r="G450" i="19"/>
  <c r="G449" i="19"/>
  <c r="F449" i="19"/>
  <c r="G405" i="19"/>
  <c r="G404" i="19"/>
  <c r="G403" i="19"/>
  <c r="G402" i="19"/>
  <c r="G401" i="19"/>
  <c r="G400" i="19"/>
  <c r="G399" i="19"/>
  <c r="G398" i="19"/>
  <c r="G397" i="19"/>
  <c r="G396" i="19"/>
  <c r="D393" i="19"/>
  <c r="G392" i="19" s="1"/>
  <c r="C393" i="19"/>
  <c r="F392" i="19"/>
  <c r="F391" i="19"/>
  <c r="G390" i="19"/>
  <c r="F390" i="19"/>
  <c r="F393" i="19" s="1"/>
  <c r="G389" i="19"/>
  <c r="F389" i="19"/>
  <c r="D386" i="19"/>
  <c r="C386" i="19"/>
  <c r="G385" i="19"/>
  <c r="F385" i="19"/>
  <c r="G384" i="19"/>
  <c r="G383" i="19"/>
  <c r="G382" i="19"/>
  <c r="F382" i="19"/>
  <c r="G381" i="19"/>
  <c r="F381" i="19"/>
  <c r="G380" i="19"/>
  <c r="G379" i="19"/>
  <c r="F368" i="19"/>
  <c r="D367" i="19"/>
  <c r="G366" i="19" s="1"/>
  <c r="C367" i="19"/>
  <c r="F366" i="19"/>
  <c r="F365" i="19"/>
  <c r="G364" i="19"/>
  <c r="F364" i="19"/>
  <c r="G363" i="19"/>
  <c r="F363" i="19"/>
  <c r="F362" i="19"/>
  <c r="F361" i="19"/>
  <c r="G360" i="19"/>
  <c r="F360" i="19"/>
  <c r="G359" i="19"/>
  <c r="F359" i="19"/>
  <c r="F358" i="19"/>
  <c r="F357" i="19"/>
  <c r="G356" i="19"/>
  <c r="F356" i="19"/>
  <c r="F367" i="19" s="1"/>
  <c r="G355" i="19"/>
  <c r="F355" i="19"/>
  <c r="F354" i="19"/>
  <c r="D350" i="19"/>
  <c r="C350" i="19"/>
  <c r="F347" i="19" s="1"/>
  <c r="F342" i="19"/>
  <c r="F339" i="19"/>
  <c r="F338" i="19"/>
  <c r="F335" i="19"/>
  <c r="F334" i="19"/>
  <c r="D327" i="19"/>
  <c r="G319" i="19" s="1"/>
  <c r="C327" i="19"/>
  <c r="G315" i="19"/>
  <c r="D274" i="19"/>
  <c r="C274" i="19"/>
  <c r="F266" i="19" s="1"/>
  <c r="F271" i="19"/>
  <c r="D252" i="19"/>
  <c r="G251" i="19" s="1"/>
  <c r="C252" i="19"/>
  <c r="F249" i="19" s="1"/>
  <c r="F251" i="19"/>
  <c r="G250" i="19"/>
  <c r="F250" i="19"/>
  <c r="G249" i="19"/>
  <c r="G248" i="19"/>
  <c r="F248" i="19"/>
  <c r="F247" i="19"/>
  <c r="G246" i="19"/>
  <c r="F246" i="19"/>
  <c r="G245" i="19"/>
  <c r="G244" i="19"/>
  <c r="F244" i="19"/>
  <c r="D239" i="19"/>
  <c r="C239" i="19"/>
  <c r="F228" i="19" s="1"/>
  <c r="F236" i="19"/>
  <c r="G235" i="19"/>
  <c r="G231" i="19"/>
  <c r="G227" i="19"/>
  <c r="F227" i="19"/>
  <c r="F224" i="19"/>
  <c r="G223" i="19"/>
  <c r="F220" i="19"/>
  <c r="G219" i="19"/>
  <c r="F216" i="19"/>
  <c r="G215" i="19"/>
  <c r="F215" i="19"/>
  <c r="F98" i="19"/>
  <c r="D98" i="19"/>
  <c r="C98" i="19"/>
  <c r="F94" i="19"/>
  <c r="D94" i="19"/>
  <c r="C94" i="19"/>
  <c r="F66" i="19"/>
  <c r="D66" i="19"/>
  <c r="C66" i="19"/>
  <c r="F35" i="19"/>
  <c r="F34" i="19"/>
  <c r="F33" i="19"/>
  <c r="F32" i="19"/>
  <c r="C30" i="19"/>
  <c r="F39"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F183" i="11"/>
  <c r="D179" i="11"/>
  <c r="C179" i="11"/>
  <c r="F182" i="11" s="1"/>
  <c r="G176" i="11"/>
  <c r="F176" i="11"/>
  <c r="G175" i="11"/>
  <c r="F175" i="11"/>
  <c r="F172" i="11"/>
  <c r="G171" i="11"/>
  <c r="F171" i="11"/>
  <c r="G161" i="11"/>
  <c r="F161" i="11"/>
  <c r="G160" i="11"/>
  <c r="D157" i="11"/>
  <c r="C157" i="11"/>
  <c r="G154" i="11"/>
  <c r="F154" i="11"/>
  <c r="G153" i="11"/>
  <c r="F150" i="11"/>
  <c r="G149" i="11"/>
  <c r="F149" i="11"/>
  <c r="D144" i="11"/>
  <c r="G141" i="11" s="1"/>
  <c r="C144" i="11"/>
  <c r="G143" i="11"/>
  <c r="F143" i="11"/>
  <c r="G142" i="11"/>
  <c r="F142" i="11"/>
  <c r="F141" i="11"/>
  <c r="G140" i="11"/>
  <c r="F140" i="11"/>
  <c r="G139" i="11"/>
  <c r="F139" i="11"/>
  <c r="G138" i="11"/>
  <c r="F138" i="11"/>
  <c r="F137" i="11"/>
  <c r="G136" i="11"/>
  <c r="F136" i="11"/>
  <c r="G135" i="11"/>
  <c r="F135" i="11"/>
  <c r="G134" i="11"/>
  <c r="F134" i="11"/>
  <c r="F133" i="11"/>
  <c r="G132" i="11"/>
  <c r="F132" i="11"/>
  <c r="G131" i="11"/>
  <c r="F131" i="11"/>
  <c r="G130" i="11"/>
  <c r="F130" i="11"/>
  <c r="F129" i="11"/>
  <c r="G128" i="11"/>
  <c r="F128" i="11"/>
  <c r="G127" i="11"/>
  <c r="F127" i="11"/>
  <c r="G126" i="11"/>
  <c r="F126" i="11"/>
  <c r="F125" i="11"/>
  <c r="G124" i="11"/>
  <c r="F124" i="11"/>
  <c r="G123" i="11"/>
  <c r="F123" i="11"/>
  <c r="G122" i="11"/>
  <c r="F122" i="11"/>
  <c r="F121" i="11"/>
  <c r="G120" i="11"/>
  <c r="F120" i="11"/>
  <c r="C58" i="11"/>
  <c r="C54" i="11"/>
  <c r="C26" i="11"/>
  <c r="F154" i="10"/>
  <c r="F153" i="10"/>
  <c r="C152" i="10"/>
  <c r="F159" i="10" s="1"/>
  <c r="C81" i="10"/>
  <c r="C77" i="10"/>
  <c r="C49" i="10"/>
  <c r="F42" i="10"/>
  <c r="C42" i="10"/>
  <c r="F41" i="10"/>
  <c r="F40" i="10"/>
  <c r="F39" i="10"/>
  <c r="D37" i="10"/>
  <c r="C37" i="10"/>
  <c r="G34" i="10"/>
  <c r="F34" i="10"/>
  <c r="G33" i="10"/>
  <c r="F30" i="10"/>
  <c r="G29" i="10"/>
  <c r="F29" i="10"/>
  <c r="G26" i="10"/>
  <c r="F26" i="10"/>
  <c r="G25" i="10"/>
  <c r="F22" i="10"/>
  <c r="G622" i="9"/>
  <c r="G621" i="9"/>
  <c r="G620" i="9"/>
  <c r="G619" i="9"/>
  <c r="G618" i="9"/>
  <c r="G617" i="9"/>
  <c r="G616" i="9"/>
  <c r="G615" i="9"/>
  <c r="G614" i="9"/>
  <c r="G613" i="9"/>
  <c r="G612" i="9"/>
  <c r="G611" i="9"/>
  <c r="G610" i="9"/>
  <c r="G609" i="9"/>
  <c r="G608" i="9"/>
  <c r="G607" i="9"/>
  <c r="G606" i="9"/>
  <c r="G605" i="9"/>
  <c r="G604" i="9"/>
  <c r="D601" i="9"/>
  <c r="C601" i="9"/>
  <c r="G600" i="9"/>
  <c r="G599" i="9"/>
  <c r="G598" i="9"/>
  <c r="G597" i="9"/>
  <c r="G591" i="9"/>
  <c r="F591" i="9"/>
  <c r="D585" i="9"/>
  <c r="G584" i="9" s="1"/>
  <c r="C585" i="9"/>
  <c r="F582" i="9" s="1"/>
  <c r="F584" i="9"/>
  <c r="G583" i="9"/>
  <c r="F583" i="9"/>
  <c r="G582" i="9"/>
  <c r="G581" i="9"/>
  <c r="F581" i="9"/>
  <c r="F580" i="9"/>
  <c r="G579" i="9"/>
  <c r="F579" i="9"/>
  <c r="G578" i="9"/>
  <c r="G577" i="9"/>
  <c r="F577" i="9"/>
  <c r="F576" i="9"/>
  <c r="G575" i="9"/>
  <c r="F575" i="9"/>
  <c r="G574" i="9"/>
  <c r="G573" i="9"/>
  <c r="F573" i="9"/>
  <c r="F572" i="9"/>
  <c r="D567" i="9"/>
  <c r="C567" i="9"/>
  <c r="F566" i="9"/>
  <c r="F565" i="9"/>
  <c r="G564" i="9"/>
  <c r="F564" i="9"/>
  <c r="G563" i="9"/>
  <c r="F563" i="9"/>
  <c r="F562" i="9"/>
  <c r="F561" i="9"/>
  <c r="G560" i="9"/>
  <c r="F560" i="9"/>
  <c r="G559" i="9"/>
  <c r="F559" i="9"/>
  <c r="F558" i="9"/>
  <c r="F557" i="9"/>
  <c r="G556" i="9"/>
  <c r="F556" i="9"/>
  <c r="G555" i="9"/>
  <c r="F555" i="9"/>
  <c r="F554" i="9"/>
  <c r="F553" i="9"/>
  <c r="G552" i="9"/>
  <c r="F552" i="9"/>
  <c r="F567" i="9" s="1"/>
  <c r="G551" i="9"/>
  <c r="F551" i="9"/>
  <c r="F550" i="9"/>
  <c r="F549" i="9"/>
  <c r="D544" i="9"/>
  <c r="C544" i="9"/>
  <c r="F543" i="9"/>
  <c r="F542" i="9"/>
  <c r="F541" i="9"/>
  <c r="F540" i="9"/>
  <c r="F539" i="9"/>
  <c r="F538" i="9"/>
  <c r="F537" i="9"/>
  <c r="F536" i="9"/>
  <c r="F535" i="9"/>
  <c r="F534" i="9"/>
  <c r="F533" i="9"/>
  <c r="F532" i="9"/>
  <c r="F531" i="9"/>
  <c r="F530" i="9"/>
  <c r="F529" i="9"/>
  <c r="F544" i="9" s="1"/>
  <c r="G528" i="9"/>
  <c r="F528" i="9"/>
  <c r="F527" i="9"/>
  <c r="F526" i="9"/>
  <c r="G493" i="9"/>
  <c r="G492" i="9"/>
  <c r="G491" i="9"/>
  <c r="F490" i="9"/>
  <c r="G489" i="9"/>
  <c r="G488" i="9"/>
  <c r="D487" i="9"/>
  <c r="G490" i="9" s="1"/>
  <c r="C487" i="9"/>
  <c r="F479" i="9" s="1"/>
  <c r="G486" i="9"/>
  <c r="G485" i="9"/>
  <c r="G484" i="9"/>
  <c r="G483" i="9"/>
  <c r="G482" i="9"/>
  <c r="G487" i="9" s="1"/>
  <c r="F482" i="9"/>
  <c r="G481" i="9"/>
  <c r="G480" i="9"/>
  <c r="G479" i="9"/>
  <c r="G471" i="9"/>
  <c r="F471" i="9"/>
  <c r="G470" i="9"/>
  <c r="G469" i="9"/>
  <c r="F468" i="9"/>
  <c r="G467" i="9"/>
  <c r="G466" i="9"/>
  <c r="D465" i="9"/>
  <c r="G468" i="9" s="1"/>
  <c r="C465" i="9"/>
  <c r="F467" i="9" s="1"/>
  <c r="G464" i="9"/>
  <c r="F464" i="9"/>
  <c r="G463" i="9"/>
  <c r="F463" i="9"/>
  <c r="G462" i="9"/>
  <c r="F462" i="9"/>
  <c r="G461" i="9"/>
  <c r="F461" i="9"/>
  <c r="G460" i="9"/>
  <c r="F460" i="9"/>
  <c r="G459" i="9"/>
  <c r="F459" i="9"/>
  <c r="G458" i="9"/>
  <c r="G465" i="9" s="1"/>
  <c r="F458" i="9"/>
  <c r="F465" i="9" s="1"/>
  <c r="G457" i="9"/>
  <c r="F457" i="9"/>
  <c r="D452" i="9"/>
  <c r="C452" i="9"/>
  <c r="F450" i="9" s="1"/>
  <c r="G451" i="9"/>
  <c r="F451" i="9"/>
  <c r="G449" i="9"/>
  <c r="F449" i="9"/>
  <c r="G448" i="9"/>
  <c r="G447" i="9"/>
  <c r="F447" i="9"/>
  <c r="F446" i="9"/>
  <c r="G444" i="9"/>
  <c r="G443" i="9"/>
  <c r="F443" i="9"/>
  <c r="F442" i="9"/>
  <c r="G441" i="9"/>
  <c r="G440" i="9"/>
  <c r="F440" i="9"/>
  <c r="G439" i="9"/>
  <c r="F438" i="9"/>
  <c r="G437" i="9"/>
  <c r="F437" i="9"/>
  <c r="G436" i="9"/>
  <c r="G435" i="9"/>
  <c r="G433" i="9"/>
  <c r="F433" i="9"/>
  <c r="G432" i="9"/>
  <c r="G431" i="9"/>
  <c r="F431" i="9"/>
  <c r="G430" i="9"/>
  <c r="G429" i="9"/>
  <c r="F429" i="9"/>
  <c r="G428" i="9"/>
  <c r="G393" i="9"/>
  <c r="G392" i="9"/>
  <c r="G391" i="9"/>
  <c r="G390" i="9"/>
  <c r="G389" i="9"/>
  <c r="G388" i="9"/>
  <c r="G387" i="9"/>
  <c r="G386" i="9"/>
  <c r="G385" i="9"/>
  <c r="G384" i="9"/>
  <c r="G383" i="9"/>
  <c r="G382" i="9"/>
  <c r="G381" i="9"/>
  <c r="G380" i="9"/>
  <c r="G379" i="9"/>
  <c r="G378" i="9"/>
  <c r="G377" i="9"/>
  <c r="G376" i="9"/>
  <c r="G375" i="9"/>
  <c r="D372" i="9"/>
  <c r="G371" i="9" s="1"/>
  <c r="C372" i="9"/>
  <c r="G368" i="9"/>
  <c r="F368" i="9"/>
  <c r="D365" i="9"/>
  <c r="G362" i="9" s="1"/>
  <c r="C365" i="9"/>
  <c r="F362" i="9" s="1"/>
  <c r="F364" i="9"/>
  <c r="G363" i="9"/>
  <c r="F363" i="9"/>
  <c r="G361" i="9"/>
  <c r="F361" i="9"/>
  <c r="F360" i="9"/>
  <c r="G359" i="9"/>
  <c r="F359" i="9"/>
  <c r="D346" i="9"/>
  <c r="C346" i="9"/>
  <c r="F344" i="9" s="1"/>
  <c r="G345" i="9"/>
  <c r="F345" i="9"/>
  <c r="G344" i="9"/>
  <c r="G343" i="9"/>
  <c r="G342" i="9"/>
  <c r="G341" i="9"/>
  <c r="F341" i="9"/>
  <c r="G340" i="9"/>
  <c r="G339" i="9"/>
  <c r="G338" i="9"/>
  <c r="F338" i="9"/>
  <c r="G337" i="9"/>
  <c r="F337" i="9"/>
  <c r="G336" i="9"/>
  <c r="G335" i="9"/>
  <c r="G334" i="9"/>
  <c r="F334" i="9"/>
  <c r="G333" i="9"/>
  <c r="G346" i="9" s="1"/>
  <c r="F333" i="9"/>
  <c r="D328" i="9"/>
  <c r="G325" i="9" s="1"/>
  <c r="C328" i="9"/>
  <c r="F325" i="9" s="1"/>
  <c r="F327" i="9"/>
  <c r="G326" i="9"/>
  <c r="F326" i="9"/>
  <c r="G324" i="9"/>
  <c r="F324" i="9"/>
  <c r="F323" i="9"/>
  <c r="G322" i="9"/>
  <c r="F322" i="9"/>
  <c r="G320" i="9"/>
  <c r="F320" i="9"/>
  <c r="F319" i="9"/>
  <c r="G318" i="9"/>
  <c r="F318" i="9"/>
  <c r="G316" i="9"/>
  <c r="F316" i="9"/>
  <c r="F315" i="9"/>
  <c r="G314" i="9"/>
  <c r="F314" i="9"/>
  <c r="G312" i="9"/>
  <c r="F312" i="9"/>
  <c r="F311" i="9"/>
  <c r="G310" i="9"/>
  <c r="F310" i="9"/>
  <c r="D305" i="9"/>
  <c r="G302" i="9" s="1"/>
  <c r="C305" i="9"/>
  <c r="F302" i="9" s="1"/>
  <c r="F304" i="9"/>
  <c r="G303" i="9"/>
  <c r="F303" i="9"/>
  <c r="F301" i="9"/>
  <c r="F300" i="9"/>
  <c r="G299" i="9"/>
  <c r="F299" i="9"/>
  <c r="G297" i="9"/>
  <c r="F297" i="9"/>
  <c r="F296" i="9"/>
  <c r="G295" i="9"/>
  <c r="F295" i="9"/>
  <c r="G293" i="9"/>
  <c r="F293" i="9"/>
  <c r="F292" i="9"/>
  <c r="G291" i="9"/>
  <c r="F291" i="9"/>
  <c r="G289" i="9"/>
  <c r="F289" i="9"/>
  <c r="F288" i="9"/>
  <c r="G287" i="9"/>
  <c r="F287" i="9"/>
  <c r="D249" i="9"/>
  <c r="G255" i="9" s="1"/>
  <c r="C249" i="9"/>
  <c r="F252" i="9" s="1"/>
  <c r="G245" i="9"/>
  <c r="F245" i="9"/>
  <c r="G241" i="9"/>
  <c r="F230" i="9"/>
  <c r="D227" i="9"/>
  <c r="G233" i="9" s="1"/>
  <c r="C227" i="9"/>
  <c r="F223" i="9"/>
  <c r="F219" i="9"/>
  <c r="D214" i="9"/>
  <c r="G211" i="9" s="1"/>
  <c r="C214" i="9"/>
  <c r="F211" i="9" s="1"/>
  <c r="F213" i="9"/>
  <c r="G212" i="9"/>
  <c r="F212" i="9"/>
  <c r="F210" i="9"/>
  <c r="F209" i="9"/>
  <c r="G208" i="9"/>
  <c r="F208" i="9"/>
  <c r="F206" i="9"/>
  <c r="F205" i="9"/>
  <c r="G204" i="9"/>
  <c r="F204" i="9"/>
  <c r="F202" i="9"/>
  <c r="F201" i="9"/>
  <c r="G200" i="9"/>
  <c r="F200" i="9"/>
  <c r="F198" i="9"/>
  <c r="F197" i="9"/>
  <c r="G196" i="9"/>
  <c r="F196" i="9"/>
  <c r="F194" i="9"/>
  <c r="F193" i="9"/>
  <c r="G192" i="9"/>
  <c r="F192" i="9"/>
  <c r="G190" i="9"/>
  <c r="F190" i="9"/>
  <c r="D181" i="9"/>
  <c r="C181" i="9"/>
  <c r="F180" i="9"/>
  <c r="F181" i="9" s="1"/>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1" i="9"/>
  <c r="F20" i="9"/>
  <c r="F17" i="9"/>
  <c r="C15" i="9"/>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F217" i="8"/>
  <c r="F213" i="8"/>
  <c r="C208" i="8"/>
  <c r="F212" i="8" s="1"/>
  <c r="C207" i="8"/>
  <c r="F199" i="8"/>
  <c r="F196" i="8"/>
  <c r="C179" i="8"/>
  <c r="F186" i="8" s="1"/>
  <c r="D167" i="8"/>
  <c r="G166" i="8" s="1"/>
  <c r="C167" i="8"/>
  <c r="G162" i="8"/>
  <c r="F162" i="8"/>
  <c r="G161" i="8"/>
  <c r="G160" i="8"/>
  <c r="G158" i="8"/>
  <c r="F158" i="8"/>
  <c r="G157" i="8"/>
  <c r="D156" i="8"/>
  <c r="G159" i="8" s="1"/>
  <c r="C156" i="8"/>
  <c r="F161" i="8" s="1"/>
  <c r="G155" i="8"/>
  <c r="F155" i="8"/>
  <c r="G154" i="8"/>
  <c r="G153" i="8"/>
  <c r="G152" i="8"/>
  <c r="G151" i="8"/>
  <c r="F151" i="8"/>
  <c r="G150" i="8"/>
  <c r="G149" i="8"/>
  <c r="G148" i="8"/>
  <c r="G147" i="8"/>
  <c r="F147" i="8"/>
  <c r="G146" i="8"/>
  <c r="G145" i="8"/>
  <c r="G144" i="8"/>
  <c r="G143" i="8"/>
  <c r="F143" i="8"/>
  <c r="G142" i="8"/>
  <c r="G141" i="8"/>
  <c r="G140" i="8"/>
  <c r="G139" i="8"/>
  <c r="G156" i="8" s="1"/>
  <c r="F139" i="8"/>
  <c r="G138" i="8"/>
  <c r="G136" i="8"/>
  <c r="F136" i="8"/>
  <c r="G135" i="8"/>
  <c r="F135" i="8"/>
  <c r="G134" i="8"/>
  <c r="F134" i="8"/>
  <c r="G133" i="8"/>
  <c r="F133" i="8"/>
  <c r="G132" i="8"/>
  <c r="F132" i="8"/>
  <c r="G131" i="8"/>
  <c r="F131" i="8"/>
  <c r="D130" i="8"/>
  <c r="G128" i="8" s="1"/>
  <c r="C130" i="8"/>
  <c r="F129" i="8" s="1"/>
  <c r="G129" i="8"/>
  <c r="F128" i="8"/>
  <c r="G127" i="8"/>
  <c r="F127" i="8"/>
  <c r="G126" i="8"/>
  <c r="F126" i="8"/>
  <c r="G125" i="8"/>
  <c r="F124" i="8"/>
  <c r="G123" i="8"/>
  <c r="F123" i="8"/>
  <c r="G122" i="8"/>
  <c r="F122" i="8"/>
  <c r="G121" i="8"/>
  <c r="F120" i="8"/>
  <c r="G119" i="8"/>
  <c r="F119" i="8"/>
  <c r="G118" i="8"/>
  <c r="F118" i="8"/>
  <c r="G117" i="8"/>
  <c r="F116" i="8"/>
  <c r="G115" i="8"/>
  <c r="F115" i="8"/>
  <c r="G114" i="8"/>
  <c r="F114" i="8"/>
  <c r="G113" i="8"/>
  <c r="F112" i="8"/>
  <c r="G105" i="8"/>
  <c r="F105" i="8"/>
  <c r="G104" i="8"/>
  <c r="F104" i="8"/>
  <c r="G103" i="8"/>
  <c r="F102" i="8"/>
  <c r="G101" i="8"/>
  <c r="F101" i="8"/>
  <c r="D101" i="8"/>
  <c r="D100" i="8"/>
  <c r="G102" i="8" s="1"/>
  <c r="C100" i="8"/>
  <c r="F103" i="8" s="1"/>
  <c r="G99" i="8"/>
  <c r="F99" i="8"/>
  <c r="G98" i="8"/>
  <c r="F98" i="8"/>
  <c r="G97" i="8"/>
  <c r="F97" i="8"/>
  <c r="G96" i="8"/>
  <c r="F96" i="8"/>
  <c r="G95" i="8"/>
  <c r="F95" i="8"/>
  <c r="G94" i="8"/>
  <c r="F94" i="8"/>
  <c r="G93" i="8"/>
  <c r="F93" i="8"/>
  <c r="F100" i="8" s="1"/>
  <c r="G82" i="8"/>
  <c r="G81" i="8"/>
  <c r="F81" i="8"/>
  <c r="G80" i="8"/>
  <c r="G79" i="8"/>
  <c r="F79" i="8"/>
  <c r="D78" i="8"/>
  <c r="G78" i="8" s="1"/>
  <c r="D77" i="8"/>
  <c r="C77" i="8"/>
  <c r="F80" i="8" s="1"/>
  <c r="G76" i="8"/>
  <c r="G75" i="8"/>
  <c r="F75" i="8"/>
  <c r="G74" i="8"/>
  <c r="F74" i="8"/>
  <c r="G73" i="8"/>
  <c r="F73" i="8"/>
  <c r="G72" i="8"/>
  <c r="G71" i="8"/>
  <c r="F71" i="8"/>
  <c r="G70" i="8"/>
  <c r="G77" i="8" s="1"/>
  <c r="F70" i="8"/>
  <c r="C58" i="8"/>
  <c r="D45" i="8"/>
  <c r="F293" i="8"/>
  <c r="G293" i="8"/>
  <c r="F307" i="8"/>
  <c r="D293" i="8"/>
  <c r="D295" i="8"/>
  <c r="D307" i="8"/>
  <c r="D291" i="8"/>
  <c r="C293" i="8"/>
  <c r="C291" i="8"/>
  <c r="F295" i="8"/>
  <c r="C295" i="8"/>
  <c r="C307" i="8"/>
  <c r="F214" i="8" l="1"/>
  <c r="F200" i="8"/>
  <c r="F204" i="8"/>
  <c r="F210" i="8"/>
  <c r="G18" i="19"/>
  <c r="G17" i="19"/>
  <c r="G16" i="19"/>
  <c r="G19" i="19" s="1"/>
  <c r="G17" i="22"/>
  <c r="F233" i="9"/>
  <c r="F229" i="9"/>
  <c r="F226" i="9"/>
  <c r="F222" i="9"/>
  <c r="F232" i="9"/>
  <c r="F228" i="9"/>
  <c r="F225" i="9"/>
  <c r="F221" i="9"/>
  <c r="F220" i="9"/>
  <c r="F227" i="9" s="1"/>
  <c r="F231" i="9"/>
  <c r="F224" i="9"/>
  <c r="F599" i="9"/>
  <c r="F598" i="9"/>
  <c r="F600" i="9"/>
  <c r="F597" i="9"/>
  <c r="G220" i="8"/>
  <c r="F305" i="9"/>
  <c r="F328" i="9"/>
  <c r="F255" i="9"/>
  <c r="F251" i="9"/>
  <c r="F248" i="9"/>
  <c r="F244" i="9"/>
  <c r="F254" i="9"/>
  <c r="F250" i="9"/>
  <c r="F247" i="9"/>
  <c r="F243" i="9"/>
  <c r="F253" i="9"/>
  <c r="F242" i="9"/>
  <c r="F246" i="9"/>
  <c r="F64" i="8"/>
  <c r="F57" i="8"/>
  <c r="F62" i="8"/>
  <c r="F55" i="8"/>
  <c r="F63" i="8"/>
  <c r="F56" i="8"/>
  <c r="F61" i="8"/>
  <c r="F54" i="8"/>
  <c r="F59" i="8"/>
  <c r="F60" i="8"/>
  <c r="F53" i="8"/>
  <c r="G100" i="8"/>
  <c r="F241" i="9"/>
  <c r="F326" i="19"/>
  <c r="F322" i="19"/>
  <c r="F318" i="19"/>
  <c r="F314" i="19"/>
  <c r="F310" i="19"/>
  <c r="F325" i="19"/>
  <c r="F321" i="19"/>
  <c r="F317" i="19"/>
  <c r="F313" i="19"/>
  <c r="F309" i="19"/>
  <c r="F324" i="19"/>
  <c r="F315" i="19"/>
  <c r="F312" i="19"/>
  <c r="F323" i="19"/>
  <c r="F320" i="19"/>
  <c r="F311" i="19"/>
  <c r="F319" i="19"/>
  <c r="F316" i="19"/>
  <c r="F185" i="8"/>
  <c r="F178" i="8"/>
  <c r="F184" i="8"/>
  <c r="F177" i="8"/>
  <c r="F183" i="8"/>
  <c r="F175" i="8"/>
  <c r="F187" i="8"/>
  <c r="F182" i="8"/>
  <c r="F174" i="8"/>
  <c r="F180" i="8"/>
  <c r="F181" i="8"/>
  <c r="F166" i="8"/>
  <c r="F165" i="8"/>
  <c r="F164" i="8"/>
  <c r="F371" i="9"/>
  <c r="F370" i="9"/>
  <c r="F369" i="9"/>
  <c r="F372" i="9" s="1"/>
  <c r="F487" i="9"/>
  <c r="G349" i="19"/>
  <c r="G345" i="19"/>
  <c r="G341" i="19"/>
  <c r="G337" i="19"/>
  <c r="G333" i="19"/>
  <c r="G348" i="19"/>
  <c r="G344" i="19"/>
  <c r="G340" i="19"/>
  <c r="G336" i="19"/>
  <c r="G332" i="19"/>
  <c r="G368" i="19"/>
  <c r="G347" i="19"/>
  <c r="G343" i="19"/>
  <c r="G339" i="19"/>
  <c r="G335" i="19"/>
  <c r="G219" i="9"/>
  <c r="G223" i="9"/>
  <c r="G230" i="9"/>
  <c r="G543" i="9"/>
  <c r="G539" i="9"/>
  <c r="G535" i="9"/>
  <c r="G531" i="9"/>
  <c r="G527" i="9"/>
  <c r="G542" i="9"/>
  <c r="G538" i="9"/>
  <c r="G534" i="9"/>
  <c r="G530" i="9"/>
  <c r="G526" i="9"/>
  <c r="F508" i="19"/>
  <c r="F140" i="8"/>
  <c r="F144" i="8"/>
  <c r="F148" i="8"/>
  <c r="F152" i="8"/>
  <c r="F159" i="8"/>
  <c r="F193" i="8"/>
  <c r="F201" i="8"/>
  <c r="F16" i="19"/>
  <c r="F19" i="19" s="1"/>
  <c r="F18" i="19"/>
  <c r="F342" i="9"/>
  <c r="G273" i="19"/>
  <c r="G269" i="19"/>
  <c r="G272" i="19"/>
  <c r="G268" i="19"/>
  <c r="G271" i="19"/>
  <c r="G267" i="19"/>
  <c r="G342" i="19"/>
  <c r="G386" i="19"/>
  <c r="F78" i="8"/>
  <c r="F82" i="8"/>
  <c r="G112" i="8"/>
  <c r="G116" i="8"/>
  <c r="G120" i="8"/>
  <c r="G124" i="8"/>
  <c r="G164" i="8"/>
  <c r="F194" i="8"/>
  <c r="F202" i="8"/>
  <c r="F23" i="9"/>
  <c r="G193" i="9"/>
  <c r="G197" i="9"/>
  <c r="G201" i="9"/>
  <c r="G205" i="9"/>
  <c r="G209" i="9"/>
  <c r="G213" i="9"/>
  <c r="G220" i="9"/>
  <c r="G224" i="9"/>
  <c r="G231" i="9"/>
  <c r="G242" i="9"/>
  <c r="G249" i="9" s="1"/>
  <c r="G246" i="9"/>
  <c r="G253" i="9"/>
  <c r="G288" i="9"/>
  <c r="G292" i="9"/>
  <c r="G296" i="9"/>
  <c r="G300" i="9"/>
  <c r="G304" i="9"/>
  <c r="G311" i="9"/>
  <c r="G328" i="9" s="1"/>
  <c r="G315" i="9"/>
  <c r="G319" i="9"/>
  <c r="G323" i="9"/>
  <c r="G327" i="9"/>
  <c r="G360" i="9"/>
  <c r="G364" i="9"/>
  <c r="G369" i="9"/>
  <c r="G372" i="9" s="1"/>
  <c r="F430" i="9"/>
  <c r="F434" i="9"/>
  <c r="F439" i="9"/>
  <c r="F448" i="9"/>
  <c r="G450" i="9"/>
  <c r="G446" i="9"/>
  <c r="G442" i="9"/>
  <c r="G438" i="9"/>
  <c r="G434" i="9"/>
  <c r="G452" i="9" s="1"/>
  <c r="G529" i="9"/>
  <c r="G540" i="9"/>
  <c r="F36" i="10"/>
  <c r="F32" i="10"/>
  <c r="F28" i="10"/>
  <c r="F24" i="10"/>
  <c r="F35" i="10"/>
  <c r="F31" i="10"/>
  <c r="F27" i="10"/>
  <c r="F23" i="10"/>
  <c r="F37" i="10" s="1"/>
  <c r="F163" i="11"/>
  <c r="F159" i="11"/>
  <c r="F156" i="11"/>
  <c r="F152" i="11"/>
  <c r="F162" i="11"/>
  <c r="F158" i="11"/>
  <c r="F155" i="11"/>
  <c r="F151" i="11"/>
  <c r="F157" i="11" s="1"/>
  <c r="F17" i="19"/>
  <c r="F219" i="19"/>
  <c r="G238" i="19"/>
  <c r="G234" i="19"/>
  <c r="G230" i="19"/>
  <c r="G226" i="19"/>
  <c r="G222" i="19"/>
  <c r="G218" i="19"/>
  <c r="G237" i="19"/>
  <c r="G233" i="19"/>
  <c r="G229" i="19"/>
  <c r="G225" i="19"/>
  <c r="G221" i="19"/>
  <c r="G217" i="19"/>
  <c r="G236" i="19"/>
  <c r="G232" i="19"/>
  <c r="G228" i="19"/>
  <c r="G224" i="19"/>
  <c r="G220" i="19"/>
  <c r="G216" i="19"/>
  <c r="G239" i="19" s="1"/>
  <c r="F343" i="19"/>
  <c r="F492" i="9"/>
  <c r="F488" i="9"/>
  <c r="F485" i="9"/>
  <c r="F481" i="9"/>
  <c r="F491" i="9"/>
  <c r="G533" i="9"/>
  <c r="F273" i="19"/>
  <c r="F269" i="19"/>
  <c r="F272" i="19"/>
  <c r="F268" i="19"/>
  <c r="G326" i="19"/>
  <c r="G322" i="19"/>
  <c r="G318" i="19"/>
  <c r="G314" i="19"/>
  <c r="G310" i="19"/>
  <c r="G325" i="19"/>
  <c r="G321" i="19"/>
  <c r="G317" i="19"/>
  <c r="G313" i="19"/>
  <c r="G309" i="19"/>
  <c r="G324" i="19"/>
  <c r="G320" i="19"/>
  <c r="G327" i="19" s="1"/>
  <c r="G316" i="19"/>
  <c r="G312" i="19"/>
  <c r="F215" i="8"/>
  <c r="F22" i="9"/>
  <c r="F483" i="9"/>
  <c r="F238" i="19"/>
  <c r="F234" i="19"/>
  <c r="F230" i="19"/>
  <c r="F226" i="19"/>
  <c r="F222" i="19"/>
  <c r="F218" i="19"/>
  <c r="F237" i="19"/>
  <c r="F233" i="19"/>
  <c r="F229" i="19"/>
  <c r="F225" i="19"/>
  <c r="F221" i="19"/>
  <c r="F217" i="19"/>
  <c r="F239" i="19" s="1"/>
  <c r="G619" i="19"/>
  <c r="F17" i="22"/>
  <c r="F72" i="8"/>
  <c r="F76" i="8"/>
  <c r="F113" i="8"/>
  <c r="F117" i="8"/>
  <c r="F121" i="8"/>
  <c r="F125" i="8"/>
  <c r="F141" i="8"/>
  <c r="F145" i="8"/>
  <c r="F149" i="8"/>
  <c r="F153" i="8"/>
  <c r="F160" i="8"/>
  <c r="F195" i="8"/>
  <c r="F203" i="8"/>
  <c r="F209" i="8"/>
  <c r="F16" i="9"/>
  <c r="F24" i="9"/>
  <c r="F335" i="9"/>
  <c r="F339" i="9"/>
  <c r="F343" i="9"/>
  <c r="F435" i="9"/>
  <c r="F444" i="9"/>
  <c r="F484" i="9"/>
  <c r="F493" i="9"/>
  <c r="G601" i="9"/>
  <c r="G36" i="10"/>
  <c r="G32" i="10"/>
  <c r="G28" i="10"/>
  <c r="G24" i="10"/>
  <c r="G35" i="10"/>
  <c r="G31" i="10"/>
  <c r="G27" i="10"/>
  <c r="G23" i="10"/>
  <c r="G163" i="11"/>
  <c r="G159" i="11"/>
  <c r="G156" i="11"/>
  <c r="G152" i="11"/>
  <c r="G162" i="11"/>
  <c r="G158" i="11"/>
  <c r="G155" i="11"/>
  <c r="G151" i="11"/>
  <c r="G185" i="11"/>
  <c r="G181" i="11"/>
  <c r="G178" i="11"/>
  <c r="G174" i="11"/>
  <c r="G184" i="11"/>
  <c r="G180" i="11"/>
  <c r="G177" i="11"/>
  <c r="G173" i="11"/>
  <c r="F231" i="19"/>
  <c r="G266" i="19"/>
  <c r="G334" i="19"/>
  <c r="F346" i="19"/>
  <c r="F384" i="19"/>
  <c r="F380" i="19"/>
  <c r="F383" i="19"/>
  <c r="F379" i="19"/>
  <c r="G603" i="19"/>
  <c r="G194" i="9"/>
  <c r="G198" i="9"/>
  <c r="G202" i="9"/>
  <c r="G206" i="9"/>
  <c r="G210" i="9"/>
  <c r="G221" i="9"/>
  <c r="G225" i="9"/>
  <c r="G232" i="9"/>
  <c r="G243" i="9"/>
  <c r="G250" i="9"/>
  <c r="G254" i="9"/>
  <c r="G370" i="9"/>
  <c r="F480" i="9"/>
  <c r="G536" i="9"/>
  <c r="G541" i="9"/>
  <c r="F267" i="19"/>
  <c r="F274" i="19" s="1"/>
  <c r="G311" i="19"/>
  <c r="G346" i="19"/>
  <c r="F138" i="8"/>
  <c r="F142" i="8"/>
  <c r="F146" i="8"/>
  <c r="F150" i="8"/>
  <c r="F154" i="8"/>
  <c r="F157" i="8"/>
  <c r="F197" i="8"/>
  <c r="F205" i="8"/>
  <c r="F211" i="8"/>
  <c r="F18" i="9"/>
  <c r="F26" i="9"/>
  <c r="F191" i="9"/>
  <c r="F214" i="9" s="1"/>
  <c r="F195" i="9"/>
  <c r="F199" i="9"/>
  <c r="F203" i="9"/>
  <c r="F207" i="9"/>
  <c r="F290" i="9"/>
  <c r="F294" i="9"/>
  <c r="F298" i="9"/>
  <c r="F313" i="9"/>
  <c r="F317" i="9"/>
  <c r="F321" i="9"/>
  <c r="F336" i="9"/>
  <c r="F340" i="9"/>
  <c r="F346" i="9" s="1"/>
  <c r="F358" i="9"/>
  <c r="F365" i="9" s="1"/>
  <c r="F436" i="9"/>
  <c r="F445" i="9"/>
  <c r="F470" i="9"/>
  <c r="F466" i="9"/>
  <c r="F469" i="9"/>
  <c r="F489" i="9"/>
  <c r="G22" i="10"/>
  <c r="G37" i="10" s="1"/>
  <c r="G30" i="10"/>
  <c r="G150" i="11"/>
  <c r="G157" i="11" s="1"/>
  <c r="G172" i="11"/>
  <c r="G179" i="11" s="1"/>
  <c r="F223" i="19"/>
  <c r="F232" i="19"/>
  <c r="F270" i="19"/>
  <c r="G323" i="19"/>
  <c r="F485" i="19"/>
  <c r="F481" i="19"/>
  <c r="F484" i="19"/>
  <c r="F480" i="19"/>
  <c r="F486" i="19" s="1"/>
  <c r="G252" i="9"/>
  <c r="G165" i="8"/>
  <c r="G228" i="9"/>
  <c r="G247" i="9"/>
  <c r="G301" i="9"/>
  <c r="F198" i="8"/>
  <c r="F206" i="8"/>
  <c r="F12" i="9"/>
  <c r="F15" i="9" s="1"/>
  <c r="F19" i="9"/>
  <c r="G191" i="9"/>
  <c r="G214" i="9" s="1"/>
  <c r="G195" i="9"/>
  <c r="G199" i="9"/>
  <c r="G203" i="9"/>
  <c r="G207" i="9"/>
  <c r="G222" i="9"/>
  <c r="G226" i="9"/>
  <c r="G229" i="9"/>
  <c r="G244" i="9"/>
  <c r="G248" i="9"/>
  <c r="G251" i="9"/>
  <c r="G290" i="9"/>
  <c r="G305" i="9" s="1"/>
  <c r="G294" i="9"/>
  <c r="G298" i="9"/>
  <c r="G313" i="9"/>
  <c r="G317" i="9"/>
  <c r="G321" i="9"/>
  <c r="G358" i="9"/>
  <c r="G365" i="9" s="1"/>
  <c r="F428" i="9"/>
  <c r="F432" i="9"/>
  <c r="F441" i="9"/>
  <c r="G445" i="9"/>
  <c r="F486" i="9"/>
  <c r="G532" i="9"/>
  <c r="G537" i="9"/>
  <c r="G566" i="9"/>
  <c r="G562" i="9"/>
  <c r="G558" i="9"/>
  <c r="G554" i="9"/>
  <c r="G550" i="9"/>
  <c r="G565" i="9"/>
  <c r="G561" i="9"/>
  <c r="G557" i="9"/>
  <c r="G553" i="9"/>
  <c r="G549" i="9"/>
  <c r="F25" i="10"/>
  <c r="F33" i="10"/>
  <c r="F158" i="10"/>
  <c r="F151" i="10"/>
  <c r="F157" i="10"/>
  <c r="F150" i="10"/>
  <c r="F156" i="10"/>
  <c r="F149" i="10"/>
  <c r="F155" i="10"/>
  <c r="F148" i="10"/>
  <c r="F144" i="11"/>
  <c r="F153" i="11"/>
  <c r="F160" i="11"/>
  <c r="G182" i="11"/>
  <c r="F235" i="19"/>
  <c r="G252" i="19"/>
  <c r="G270" i="19"/>
  <c r="G338" i="19"/>
  <c r="F349" i="19"/>
  <c r="F345" i="19"/>
  <c r="F341" i="19"/>
  <c r="F337" i="19"/>
  <c r="F333" i="19"/>
  <c r="F348" i="19"/>
  <c r="F344" i="19"/>
  <c r="F340" i="19"/>
  <c r="F336" i="19"/>
  <c r="F332" i="19"/>
  <c r="G485" i="19"/>
  <c r="G481" i="19"/>
  <c r="G484" i="19"/>
  <c r="G480" i="19"/>
  <c r="G486" i="19" s="1"/>
  <c r="G483" i="19"/>
  <c r="G479" i="19"/>
  <c r="F565" i="19"/>
  <c r="F601" i="19"/>
  <c r="F597" i="19"/>
  <c r="F593" i="19"/>
  <c r="F600" i="19"/>
  <c r="F596" i="19"/>
  <c r="F592" i="19"/>
  <c r="F603" i="19" s="1"/>
  <c r="G572" i="9"/>
  <c r="G576" i="9"/>
  <c r="G580" i="9"/>
  <c r="F173" i="11"/>
  <c r="F179" i="11" s="1"/>
  <c r="F177" i="11"/>
  <c r="F180" i="11"/>
  <c r="F184" i="11"/>
  <c r="F29" i="19"/>
  <c r="F30" i="19" s="1"/>
  <c r="F36" i="19"/>
  <c r="G247" i="19"/>
  <c r="G357" i="19"/>
  <c r="G361" i="19"/>
  <c r="G365" i="19"/>
  <c r="G391" i="19"/>
  <c r="G393" i="19" s="1"/>
  <c r="G452" i="19"/>
  <c r="G473" i="19" s="1"/>
  <c r="G456" i="19"/>
  <c r="G460" i="19"/>
  <c r="G464" i="19"/>
  <c r="G468" i="19"/>
  <c r="G503" i="19"/>
  <c r="G508" i="19" s="1"/>
  <c r="G548" i="19"/>
  <c r="G552" i="19"/>
  <c r="G556" i="19"/>
  <c r="G560" i="19"/>
  <c r="G565" i="19" s="1"/>
  <c r="G579" i="19"/>
  <c r="G588" i="19" s="1"/>
  <c r="G583" i="19"/>
  <c r="F37" i="19"/>
  <c r="F174" i="11"/>
  <c r="F178" i="11"/>
  <c r="F181" i="11"/>
  <c r="F185" i="11"/>
  <c r="F38" i="19"/>
  <c r="G354" i="19"/>
  <c r="G358" i="19"/>
  <c r="G362" i="19"/>
  <c r="F574" i="9"/>
  <c r="F585" i="9" s="1"/>
  <c r="F578" i="9"/>
  <c r="G121" i="11"/>
  <c r="G144" i="11" s="1"/>
  <c r="G125" i="11"/>
  <c r="G129" i="11"/>
  <c r="G133" i="11"/>
  <c r="G137" i="11"/>
  <c r="F31" i="19"/>
  <c r="F245" i="19"/>
  <c r="F252" i="19" s="1"/>
  <c r="F450" i="19"/>
  <c r="F473" i="19" s="1"/>
  <c r="F454" i="19"/>
  <c r="F458" i="19"/>
  <c r="F462" i="19"/>
  <c r="F466" i="19"/>
  <c r="F501" i="19"/>
  <c r="G274" i="19" l="1"/>
  <c r="G544" i="9"/>
  <c r="F179" i="8"/>
  <c r="F249" i="9"/>
  <c r="G130" i="8"/>
  <c r="F207" i="8"/>
  <c r="F208" i="8"/>
  <c r="F77" i="8"/>
  <c r="F452" i="9"/>
  <c r="F130" i="8"/>
  <c r="F350" i="19"/>
  <c r="F386" i="19"/>
  <c r="G167" i="8"/>
  <c r="F327" i="19"/>
  <c r="G350" i="19"/>
  <c r="F167" i="8"/>
  <c r="F58" i="8"/>
  <c r="F601" i="9"/>
  <c r="G567" i="9"/>
  <c r="G367" i="19"/>
  <c r="G585" i="9"/>
  <c r="F152" i="10"/>
  <c r="F156" i="8"/>
  <c r="G227" i="9"/>
</calcChain>
</file>

<file path=xl/sharedStrings.xml><?xml version="1.0" encoding="utf-8"?>
<sst xmlns="http://schemas.openxmlformats.org/spreadsheetml/2006/main" count="3983" uniqueCount="2808">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</sst>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94" zoomScale="80" zoomScaleNormal="80" workbookViewId="0">
      <selection activeCell="C56" sqref="C5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45016</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v>5387.3732349100001</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7.9956287726476991E-2</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5387.2869339999997</v>
      </c>
      <c r="E53" s="50"/>
      <c r="F53" s="117">
        <f>IF($C$58=0,"",IF(C53="[for completion]","",C53/$C$58))</f>
        <v>0.99998398106159503</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8.6300000000000002E-2</v>
      </c>
      <c r="E56" s="50"/>
      <c r="F56" s="117">
        <f>IF($C$58=0,"",IF(C56="[for completion]","",C56/$C$58))</f>
        <v>1.6018938404964427E-5</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5387.3732339999997</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15.626467999999999</v>
      </c>
      <c r="D66" s="114">
        <v>15.62646841164347</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13.936211</v>
      </c>
      <c r="D70" s="110" t="s">
        <v>1155</v>
      </c>
      <c r="E70" s="21"/>
      <c r="F70" s="117">
        <f t="shared" ref="F70:F76" si="1">IF($C$77=0,"",IF(C70="[for completion]","",C70/$C$77))</f>
        <v>2.5868700105440888E-3</v>
      </c>
      <c r="G70" s="117" t="str">
        <f t="shared" ref="G70:G76" si="2">IF($D$66="ND2","ND2",IF(OR(D70="ND2",D70=""),"",D70/$D$77))</f>
        <v/>
      </c>
      <c r="H70" s="23"/>
      <c r="L70" s="23"/>
      <c r="M70" s="23"/>
      <c r="N70" s="55"/>
    </row>
    <row r="71" spans="1:14" x14ac:dyDescent="0.3">
      <c r="A71" s="25" t="s">
        <v>110</v>
      </c>
      <c r="B71" s="21" t="s">
        <v>1471</v>
      </c>
      <c r="C71" s="110">
        <v>6.6691580000000004</v>
      </c>
      <c r="D71" s="110" t="s">
        <v>1155</v>
      </c>
      <c r="E71" s="21"/>
      <c r="F71" s="117">
        <f t="shared" si="1"/>
        <v>1.2379437155321624E-3</v>
      </c>
      <c r="G71" s="117" t="str">
        <f t="shared" si="2"/>
        <v/>
      </c>
      <c r="H71" s="23"/>
      <c r="L71" s="23"/>
      <c r="M71" s="23"/>
      <c r="N71" s="55"/>
    </row>
    <row r="72" spans="1:14" x14ac:dyDescent="0.3">
      <c r="A72" s="25" t="s">
        <v>111</v>
      </c>
      <c r="B72" s="21" t="s">
        <v>1472</v>
      </c>
      <c r="C72" s="110">
        <v>8.4068349999999992</v>
      </c>
      <c r="D72" s="110" t="s">
        <v>1155</v>
      </c>
      <c r="E72" s="21"/>
      <c r="F72" s="117">
        <f t="shared" si="1"/>
        <v>1.5604951263361621E-3</v>
      </c>
      <c r="G72" s="117" t="str">
        <f t="shared" si="2"/>
        <v/>
      </c>
      <c r="H72" s="23"/>
      <c r="L72" s="23"/>
      <c r="M72" s="23"/>
      <c r="N72" s="55"/>
    </row>
    <row r="73" spans="1:14" x14ac:dyDescent="0.3">
      <c r="A73" s="25" t="s">
        <v>112</v>
      </c>
      <c r="B73" s="21" t="s">
        <v>1473</v>
      </c>
      <c r="C73" s="110">
        <v>12.084329</v>
      </c>
      <c r="D73" s="110" t="s">
        <v>1155</v>
      </c>
      <c r="E73" s="21"/>
      <c r="F73" s="117">
        <f t="shared" si="1"/>
        <v>2.2431196174949016E-3</v>
      </c>
      <c r="G73" s="117" t="str">
        <f t="shared" si="2"/>
        <v/>
      </c>
      <c r="H73" s="23"/>
      <c r="L73" s="23"/>
      <c r="M73" s="23"/>
      <c r="N73" s="55"/>
    </row>
    <row r="74" spans="1:14" x14ac:dyDescent="0.3">
      <c r="A74" s="25" t="s">
        <v>113</v>
      </c>
      <c r="B74" s="21" t="s">
        <v>1474</v>
      </c>
      <c r="C74" s="110">
        <v>13.891861</v>
      </c>
      <c r="D74" s="110" t="s">
        <v>1155</v>
      </c>
      <c r="E74" s="21"/>
      <c r="F74" s="117">
        <f t="shared" si="1"/>
        <v>2.5786376664035165E-3</v>
      </c>
      <c r="G74" s="117" t="str">
        <f t="shared" si="2"/>
        <v/>
      </c>
      <c r="H74" s="23"/>
      <c r="L74" s="23"/>
      <c r="M74" s="23"/>
      <c r="N74" s="55"/>
    </row>
    <row r="75" spans="1:14" x14ac:dyDescent="0.3">
      <c r="A75" s="25" t="s">
        <v>114</v>
      </c>
      <c r="B75" s="21" t="s">
        <v>1475</v>
      </c>
      <c r="C75" s="110">
        <v>314.72449599999999</v>
      </c>
      <c r="D75" s="110" t="s">
        <v>1155</v>
      </c>
      <c r="E75" s="21"/>
      <c r="F75" s="117">
        <f t="shared" si="1"/>
        <v>5.8419850294029199E-2</v>
      </c>
      <c r="G75" s="117" t="str">
        <f t="shared" si="2"/>
        <v/>
      </c>
      <c r="H75" s="23"/>
      <c r="L75" s="23"/>
      <c r="M75" s="23"/>
      <c r="N75" s="55"/>
    </row>
    <row r="76" spans="1:14" x14ac:dyDescent="0.3">
      <c r="A76" s="25" t="s">
        <v>115</v>
      </c>
      <c r="B76" s="21" t="s">
        <v>1476</v>
      </c>
      <c r="C76" s="110">
        <v>5017.5740409999999</v>
      </c>
      <c r="D76" s="110" t="s">
        <v>1155</v>
      </c>
      <c r="E76" s="21"/>
      <c r="F76" s="117">
        <f t="shared" si="1"/>
        <v>0.93137308356965998</v>
      </c>
      <c r="G76" s="117" t="str">
        <f t="shared" si="2"/>
        <v/>
      </c>
      <c r="H76" s="23"/>
      <c r="L76" s="23"/>
      <c r="M76" s="23"/>
      <c r="N76" s="55"/>
    </row>
    <row r="77" spans="1:14" x14ac:dyDescent="0.3">
      <c r="A77" s="25" t="s">
        <v>116</v>
      </c>
      <c r="B77" s="59" t="s">
        <v>95</v>
      </c>
      <c r="C77" s="112">
        <f>SUM(C70:C76)</f>
        <v>5387.2869309999996</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3.1570450000000001</v>
      </c>
      <c r="D79" s="112" t="s">
        <v>1155</v>
      </c>
      <c r="E79" s="42"/>
      <c r="F79" s="117">
        <f>IF($C$77=0,"",IF(C79="","",C79/$C$77))</f>
        <v>5.8601760783028923E-4</v>
      </c>
      <c r="G79" s="117" t="str">
        <f>IF($D$66="ND2","ND2",IF(OR(D79="ND2",D79=""),"",D79/$D$77))</f>
        <v/>
      </c>
      <c r="H79" s="23"/>
      <c r="L79" s="23"/>
      <c r="M79" s="23"/>
      <c r="N79" s="55"/>
    </row>
    <row r="80" spans="1:14" outlineLevel="1" x14ac:dyDescent="0.3">
      <c r="A80" s="25" t="s">
        <v>121</v>
      </c>
      <c r="B80" s="60" t="s">
        <v>122</v>
      </c>
      <c r="C80" s="112">
        <v>10.779166</v>
      </c>
      <c r="D80" s="112" t="s">
        <v>1155</v>
      </c>
      <c r="E80" s="42"/>
      <c r="F80" s="117">
        <f>IF($C$77=0,"",IF(C80="","",C80/$C$77))</f>
        <v>2.0008524027137994E-3</v>
      </c>
      <c r="G80" s="117" t="str">
        <f>IF($D$66="ND2","ND2",IF(OR(D80="ND2",D80=""),"",D80/$D$77))</f>
        <v/>
      </c>
      <c r="H80" s="23"/>
      <c r="L80" s="23"/>
      <c r="M80" s="23"/>
      <c r="N80" s="55"/>
    </row>
    <row r="81" spans="1:14" outlineLevel="1" x14ac:dyDescent="0.3">
      <c r="A81" s="25" t="s">
        <v>123</v>
      </c>
      <c r="B81" s="60" t="s">
        <v>124</v>
      </c>
      <c r="C81" s="112">
        <v>3.023889</v>
      </c>
      <c r="D81" s="112" t="s">
        <v>1155</v>
      </c>
      <c r="E81" s="42"/>
      <c r="F81" s="117">
        <f>IF($C$77=0,"",IF(C81="","",C81/$C$77))</f>
        <v>5.613008994563984E-4</v>
      </c>
      <c r="G81" s="117" t="str">
        <f>IF($D$66="ND2","ND2",IF(OR(D81="ND2",D81=""),"",D81/$D$77))</f>
        <v/>
      </c>
      <c r="H81" s="23"/>
      <c r="L81" s="23"/>
      <c r="M81" s="23"/>
      <c r="N81" s="55"/>
    </row>
    <row r="82" spans="1:14" outlineLevel="1" x14ac:dyDescent="0.3">
      <c r="A82" s="25" t="s">
        <v>125</v>
      </c>
      <c r="B82" s="60" t="s">
        <v>126</v>
      </c>
      <c r="C82" s="112">
        <v>3.6452689999999999</v>
      </c>
      <c r="D82" s="112" t="s">
        <v>1155</v>
      </c>
      <c r="E82" s="42"/>
      <c r="F82" s="117">
        <f>IF($C$77=0,"",IF(C82="","",C82/$C$77))</f>
        <v>6.7664281607576402E-4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11.2986</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0</v>
      </c>
      <c r="D96" s="110" t="s">
        <v>1155</v>
      </c>
      <c r="E96" s="21"/>
      <c r="F96" s="117">
        <f t="shared" si="3"/>
        <v>0</v>
      </c>
      <c r="G96" s="117" t="str">
        <f t="shared" si="4"/>
        <v/>
      </c>
      <c r="H96" s="23"/>
      <c r="L96" s="23"/>
      <c r="M96" s="23"/>
      <c r="N96" s="55"/>
    </row>
    <row r="97" spans="1:14" x14ac:dyDescent="0.3">
      <c r="A97" s="25" t="s">
        <v>141</v>
      </c>
      <c r="B97" s="21" t="s">
        <v>1474</v>
      </c>
      <c r="C97" s="110">
        <v>1000</v>
      </c>
      <c r="D97" s="110" t="s">
        <v>1155</v>
      </c>
      <c r="E97" s="21"/>
      <c r="F97" s="117">
        <f t="shared" si="3"/>
        <v>0.21881838074398249</v>
      </c>
      <c r="G97" s="117" t="str">
        <f t="shared" si="4"/>
        <v/>
      </c>
      <c r="H97" s="23"/>
      <c r="L97" s="23"/>
      <c r="M97" s="23"/>
    </row>
    <row r="98" spans="1:14" x14ac:dyDescent="0.3">
      <c r="A98" s="25" t="s">
        <v>142</v>
      </c>
      <c r="B98" s="21" t="s">
        <v>1475</v>
      </c>
      <c r="C98" s="110">
        <v>655.5</v>
      </c>
      <c r="D98" s="110" t="s">
        <v>1155</v>
      </c>
      <c r="E98" s="21"/>
      <c r="F98" s="117">
        <f t="shared" si="3"/>
        <v>0.14343544857768054</v>
      </c>
      <c r="G98" s="117" t="str">
        <f t="shared" si="4"/>
        <v/>
      </c>
      <c r="H98" s="23"/>
      <c r="L98" s="23"/>
      <c r="M98" s="23"/>
    </row>
    <row r="99" spans="1:14" x14ac:dyDescent="0.3">
      <c r="A99" s="25" t="s">
        <v>143</v>
      </c>
      <c r="B99" s="21" t="s">
        <v>1476</v>
      </c>
      <c r="C99" s="110">
        <v>2414.5</v>
      </c>
      <c r="D99" s="110" t="s">
        <v>1155</v>
      </c>
      <c r="E99" s="21"/>
      <c r="F99" s="117">
        <f t="shared" si="3"/>
        <v>0.52833698030634568</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5387.3737999999994</v>
      </c>
      <c r="D112" s="110">
        <v>5387.3737999999994</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5387.3737999999994</v>
      </c>
      <c r="D130" s="110">
        <f>SUM(D112:D129)</f>
        <v>5387.3737999999994</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8.6300000000000002E-2</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8.6300000000000002E-2</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8.6300000000000002E-2</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8.6300000000000002E-2</v>
      </c>
      <c r="E207" s="53"/>
      <c r="F207" s="117">
        <f>SUM(F193:F196)</f>
        <v>1</v>
      </c>
      <c r="G207" s="53"/>
      <c r="H207" s="23"/>
      <c r="L207" s="23"/>
      <c r="M207" s="23"/>
      <c r="N207" s="55"/>
    </row>
    <row r="208" spans="1:14" x14ac:dyDescent="0.3">
      <c r="A208" s="25" t="s">
        <v>284</v>
      </c>
      <c r="B208" s="59" t="s">
        <v>95</v>
      </c>
      <c r="C208" s="112">
        <f>SUM(C193:C206)</f>
        <v>8.6300000000000002E-2</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2695</v>
      </c>
      <c r="C337" s="25" t="s">
        <v>2672</v>
      </c>
      <c r="H337" s="23"/>
      <c r="I337" s="55"/>
      <c r="J337" s="55"/>
      <c r="K337" s="55"/>
      <c r="L337" s="55"/>
      <c r="M337" s="55"/>
      <c r="N337" s="55"/>
    </row>
    <row r="338" spans="1:14" outlineLevel="1" x14ac:dyDescent="0.3">
      <c r="A338" s="25" t="s">
        <v>364</v>
      </c>
      <c r="B338" s="54" t="s">
        <v>349</v>
      </c>
      <c r="C338" s="25" t="s">
        <v>2697</v>
      </c>
      <c r="H338" s="23"/>
      <c r="I338" s="55"/>
      <c r="J338" s="55"/>
      <c r="K338" s="55"/>
      <c r="L338" s="55"/>
      <c r="M338" s="55"/>
      <c r="N338" s="55"/>
    </row>
    <row r="339" spans="1:14" outlineLevel="1" x14ac:dyDescent="0.3">
      <c r="A339" s="25" t="s">
        <v>365</v>
      </c>
      <c r="B339" s="54" t="s">
        <v>2698</v>
      </c>
      <c r="C339" s="25" t="s">
        <v>2697</v>
      </c>
      <c r="H339" s="23"/>
      <c r="I339" s="55"/>
      <c r="J339" s="55"/>
      <c r="K339" s="55"/>
      <c r="L339" s="55"/>
      <c r="M339" s="55"/>
      <c r="N339" s="55"/>
    </row>
    <row r="340" spans="1:14" outlineLevel="1" x14ac:dyDescent="0.3">
      <c r="A340" s="25" t="s">
        <v>366</v>
      </c>
      <c r="B340" s="54" t="s">
        <v>2691</v>
      </c>
      <c r="C340" s="25" t="s">
        <v>2672</v>
      </c>
      <c r="H340" s="23"/>
      <c r="I340" s="55"/>
      <c r="J340" s="55"/>
      <c r="K340" s="55"/>
      <c r="L340" s="55"/>
      <c r="M340" s="55"/>
      <c r="N340" s="55"/>
    </row>
    <row r="341" spans="1:14" outlineLevel="1" x14ac:dyDescent="0.3">
      <c r="A341" s="25" t="s">
        <v>367</v>
      </c>
      <c r="B341" s="54" t="s">
        <v>2699</v>
      </c>
      <c r="C341" s="25" t="s">
        <v>2672</v>
      </c>
      <c r="H341" s="23"/>
      <c r="I341" s="55"/>
      <c r="J341" s="55"/>
      <c r="K341" s="55"/>
      <c r="L341" s="55"/>
      <c r="M341" s="55"/>
      <c r="N341" s="55"/>
    </row>
    <row r="342" spans="1:14" outlineLevel="1" x14ac:dyDescent="0.3">
      <c r="A342" s="25" t="s">
        <v>368</v>
      </c>
      <c r="B342" s="54" t="s">
        <v>2698</v>
      </c>
      <c r="C342" s="25" t="s">
        <v>2672</v>
      </c>
      <c r="H342" s="23"/>
      <c r="I342" s="55"/>
      <c r="J342" s="55"/>
      <c r="K342" s="55"/>
      <c r="L342" s="55"/>
      <c r="M342" s="55"/>
      <c r="N342" s="55"/>
    </row>
    <row r="343" spans="1:14" outlineLevel="1" x14ac:dyDescent="0.3">
      <c r="A343" s="25" t="s">
        <v>369</v>
      </c>
      <c r="B343" s="54" t="s">
        <v>1340</v>
      </c>
      <c r="C343" s="25" t="s">
        <v>2672</v>
      </c>
      <c r="H343" s="23"/>
      <c r="I343" s="55"/>
      <c r="J343" s="55"/>
      <c r="K343" s="55"/>
      <c r="L343" s="55"/>
      <c r="M343" s="55"/>
      <c r="N343" s="55"/>
    </row>
    <row r="344" spans="1:14" outlineLevel="1" x14ac:dyDescent="0.3">
      <c r="A344" s="25" t="s">
        <v>370</v>
      </c>
      <c r="B344" s="54" t="s">
        <v>2700</v>
      </c>
      <c r="C344" s="25" t="s">
        <v>2701</v>
      </c>
      <c r="H344" s="23"/>
      <c r="I344" s="55"/>
      <c r="J344" s="55"/>
      <c r="K344" s="55"/>
      <c r="L344" s="55"/>
      <c r="M344" s="55"/>
      <c r="N344" s="55"/>
    </row>
    <row r="345" spans="1:14" outlineLevel="1" x14ac:dyDescent="0.3">
      <c r="A345" s="25" t="s">
        <v>371</v>
      </c>
      <c r="B345" s="54" t="s">
        <v>356</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166" sqref="D166"/>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5387.2869349100001</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5387.2869349100001</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29156</v>
      </c>
      <c r="D28" s="111" t="str">
        <f>IF(C28="","","ND2")</f>
        <v>ND2</v>
      </c>
      <c r="F28" s="111">
        <f>IF(C28=0,"",IF(C28="","",C28))</f>
        <v>29156</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2.5609999999999999E-3</v>
      </c>
      <c r="D36" s="105" t="str">
        <f>IF(C36="","","ND2")</f>
        <v>ND2</v>
      </c>
      <c r="E36" s="125"/>
      <c r="F36" s="105">
        <f>IF(C36=0,"",C36)</f>
        <v>2.5609999999999999E-3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3.1869719999999997E-2</v>
      </c>
      <c r="D99" s="105" t="str">
        <f t="shared" ref="D99:D111" si="1">IF(C99="","","ND2")</f>
        <v>ND2</v>
      </c>
      <c r="E99" s="105"/>
      <c r="F99" s="105">
        <f t="shared" ref="F99:F111" si="2">IF(C99="","",C99)</f>
        <v>3.1869719999999997E-2</v>
      </c>
      <c r="G99" s="25"/>
    </row>
    <row r="100" spans="1:7" x14ac:dyDescent="0.3">
      <c r="A100" s="25" t="s">
        <v>524</v>
      </c>
      <c r="B100" s="42" t="s">
        <v>2704</v>
      </c>
      <c r="C100" s="105">
        <v>3.1785969999999997E-2</v>
      </c>
      <c r="D100" s="105" t="str">
        <f t="shared" si="1"/>
        <v>ND2</v>
      </c>
      <c r="E100" s="105"/>
      <c r="F100" s="105">
        <f t="shared" si="2"/>
        <v>3.1785969999999997E-2</v>
      </c>
      <c r="G100" s="25"/>
    </row>
    <row r="101" spans="1:7" x14ac:dyDescent="0.3">
      <c r="A101" s="25" t="s">
        <v>525</v>
      </c>
      <c r="B101" s="42" t="s">
        <v>2705</v>
      </c>
      <c r="C101" s="105">
        <v>2.3581049999999999E-2</v>
      </c>
      <c r="D101" s="105" t="str">
        <f t="shared" si="1"/>
        <v>ND2</v>
      </c>
      <c r="E101" s="105"/>
      <c r="F101" s="105">
        <f t="shared" si="2"/>
        <v>2.3581049999999999E-2</v>
      </c>
      <c r="G101" s="25"/>
    </row>
    <row r="102" spans="1:7" x14ac:dyDescent="0.3">
      <c r="A102" s="25" t="s">
        <v>526</v>
      </c>
      <c r="B102" s="42" t="s">
        <v>2706</v>
      </c>
      <c r="C102" s="105">
        <v>0.15583895</v>
      </c>
      <c r="D102" s="105" t="str">
        <f t="shared" si="1"/>
        <v>ND2</v>
      </c>
      <c r="E102" s="105"/>
      <c r="F102" s="105">
        <f t="shared" si="2"/>
        <v>0.15583895</v>
      </c>
      <c r="G102" s="25"/>
    </row>
    <row r="103" spans="1:7" x14ac:dyDescent="0.3">
      <c r="A103" s="25" t="s">
        <v>527</v>
      </c>
      <c r="B103" s="42" t="s">
        <v>2707</v>
      </c>
      <c r="C103" s="105">
        <v>3.019666E-2</v>
      </c>
      <c r="D103" s="105" t="str">
        <f t="shared" si="1"/>
        <v>ND2</v>
      </c>
      <c r="E103" s="105"/>
      <c r="F103" s="105">
        <f t="shared" si="2"/>
        <v>3.019666E-2</v>
      </c>
      <c r="G103" s="25"/>
    </row>
    <row r="104" spans="1:7" x14ac:dyDescent="0.3">
      <c r="A104" s="25" t="s">
        <v>528</v>
      </c>
      <c r="B104" s="42" t="s">
        <v>2708</v>
      </c>
      <c r="C104" s="105">
        <v>0.12310659</v>
      </c>
      <c r="D104" s="105" t="str">
        <f t="shared" si="1"/>
        <v>ND2</v>
      </c>
      <c r="E104" s="105"/>
      <c r="F104" s="105">
        <f t="shared" si="2"/>
        <v>0.12310659</v>
      </c>
      <c r="G104" s="25"/>
    </row>
    <row r="105" spans="1:7" x14ac:dyDescent="0.3">
      <c r="A105" s="25" t="s">
        <v>529</v>
      </c>
      <c r="B105" s="42" t="s">
        <v>2709</v>
      </c>
      <c r="C105" s="105">
        <v>0.15751022000000001</v>
      </c>
      <c r="D105" s="105" t="str">
        <f t="shared" si="1"/>
        <v>ND2</v>
      </c>
      <c r="E105" s="105"/>
      <c r="F105" s="105">
        <f t="shared" si="2"/>
        <v>0.15751022000000001</v>
      </c>
      <c r="G105" s="25"/>
    </row>
    <row r="106" spans="1:7" x14ac:dyDescent="0.3">
      <c r="A106" s="25" t="s">
        <v>530</v>
      </c>
      <c r="B106" s="42" t="s">
        <v>2710</v>
      </c>
      <c r="C106" s="105">
        <v>0.14224935</v>
      </c>
      <c r="D106" s="105" t="str">
        <f t="shared" si="1"/>
        <v>ND2</v>
      </c>
      <c r="E106" s="105"/>
      <c r="F106" s="105">
        <f t="shared" si="2"/>
        <v>0.14224935</v>
      </c>
      <c r="G106" s="25"/>
    </row>
    <row r="107" spans="1:7" x14ac:dyDescent="0.3">
      <c r="A107" s="25" t="s">
        <v>531</v>
      </c>
      <c r="B107" s="42" t="s">
        <v>2711</v>
      </c>
      <c r="C107" s="105">
        <v>7.0111999999999994E-2</v>
      </c>
      <c r="D107" s="105" t="str">
        <f t="shared" si="1"/>
        <v>ND2</v>
      </c>
      <c r="E107" s="105"/>
      <c r="F107" s="105">
        <f t="shared" si="2"/>
        <v>7.0111999999999994E-2</v>
      </c>
      <c r="G107" s="25"/>
    </row>
    <row r="108" spans="1:7" x14ac:dyDescent="0.3">
      <c r="A108" s="25" t="s">
        <v>532</v>
      </c>
      <c r="B108" s="42" t="s">
        <v>2712</v>
      </c>
      <c r="C108" s="105">
        <v>7.2729009999999997E-2</v>
      </c>
      <c r="D108" s="105" t="str">
        <f t="shared" si="1"/>
        <v>ND2</v>
      </c>
      <c r="E108" s="105"/>
      <c r="F108" s="105">
        <f t="shared" si="2"/>
        <v>7.2729009999999997E-2</v>
      </c>
      <c r="G108" s="25"/>
    </row>
    <row r="109" spans="1:7" x14ac:dyDescent="0.3">
      <c r="A109" s="25" t="s">
        <v>533</v>
      </c>
      <c r="B109" s="42" t="s">
        <v>2713</v>
      </c>
      <c r="C109" s="105">
        <v>1.6882749999999998E-2</v>
      </c>
      <c r="D109" s="105" t="str">
        <f t="shared" si="1"/>
        <v>ND2</v>
      </c>
      <c r="E109" s="105"/>
      <c r="F109" s="105">
        <f t="shared" si="2"/>
        <v>1.6882749999999998E-2</v>
      </c>
      <c r="G109" s="25"/>
    </row>
    <row r="110" spans="1:7" x14ac:dyDescent="0.3">
      <c r="A110" s="25" t="s">
        <v>534</v>
      </c>
      <c r="B110" s="42" t="s">
        <v>2714</v>
      </c>
      <c r="C110" s="105">
        <v>0.14413772</v>
      </c>
      <c r="D110" s="105" t="str">
        <f t="shared" si="1"/>
        <v>ND2</v>
      </c>
      <c r="E110" s="105"/>
      <c r="F110" s="105">
        <f t="shared" si="2"/>
        <v>0.14413772</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0.9664892902362151</v>
      </c>
      <c r="D150" s="105" t="str">
        <f>IF(C150="","","ND2")</f>
        <v>ND2</v>
      </c>
      <c r="E150" s="106"/>
      <c r="F150" s="105">
        <f>IF(C150="","",C150)</f>
        <v>0.9664892902362151</v>
      </c>
    </row>
    <row r="151" spans="1:7" x14ac:dyDescent="0.3">
      <c r="A151" s="25" t="s">
        <v>557</v>
      </c>
      <c r="B151" s="25" t="s">
        <v>558</v>
      </c>
      <c r="C151" s="105">
        <v>3.3510709763785014E-2</v>
      </c>
      <c r="D151" s="105" t="str">
        <f>IF(C151="","","ND2")</f>
        <v>ND2</v>
      </c>
      <c r="E151" s="106"/>
      <c r="F151" s="105">
        <f>IF(C151="","",C151)</f>
        <v>3.3510709763785014E-2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0.63479944880216999</v>
      </c>
      <c r="D160" s="105" t="str">
        <f>IF(C160="","","ND2")</f>
        <v>ND2</v>
      </c>
      <c r="E160" s="106"/>
      <c r="F160" s="105">
        <f>IF(C160="","",C160)</f>
        <v>0.63479944880216999</v>
      </c>
    </row>
    <row r="161" spans="1:7" x14ac:dyDescent="0.3">
      <c r="A161" s="25" t="s">
        <v>569</v>
      </c>
      <c r="B161" s="25" t="s">
        <v>570</v>
      </c>
      <c r="C161" s="105">
        <v>0.36520055119782996</v>
      </c>
      <c r="D161" s="105" t="str">
        <f>IF(C161="","","ND2")</f>
        <v>ND2</v>
      </c>
      <c r="E161" s="106"/>
      <c r="F161" s="105">
        <f>IF(C161="","",C161)</f>
        <v>0.36520055119782996</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1.9130169999999998E-2</v>
      </c>
      <c r="D170" s="105" t="str">
        <f>IF(C170="","","ND2")</f>
        <v>ND2</v>
      </c>
      <c r="E170" s="106"/>
      <c r="F170" s="105">
        <f>IF(C170="","",C170)</f>
        <v>1.9130169999999998E-2</v>
      </c>
    </row>
    <row r="171" spans="1:7" x14ac:dyDescent="0.3">
      <c r="A171" s="25" t="s">
        <v>581</v>
      </c>
      <c r="B171" s="21" t="s">
        <v>2718</v>
      </c>
      <c r="C171" s="105">
        <v>7.8710210000000003E-2</v>
      </c>
      <c r="D171" s="105" t="str">
        <f>IF(C171="","","ND2")</f>
        <v>ND2</v>
      </c>
      <c r="E171" s="106"/>
      <c r="F171" s="105">
        <f>IF(C171="","",C171)</f>
        <v>7.8710210000000003E-2</v>
      </c>
    </row>
    <row r="172" spans="1:7" x14ac:dyDescent="0.3">
      <c r="A172" s="25" t="s">
        <v>583</v>
      </c>
      <c r="B172" s="21" t="s">
        <v>2719</v>
      </c>
      <c r="C172" s="105">
        <v>7.7165300000000006E-2</v>
      </c>
      <c r="D172" s="105" t="str">
        <f>IF(C172="","","ND2")</f>
        <v>ND2</v>
      </c>
      <c r="E172" s="105"/>
      <c r="F172" s="105">
        <f>IF(C172="","",C172)</f>
        <v>7.7165300000000006E-2</v>
      </c>
    </row>
    <row r="173" spans="1:7" x14ac:dyDescent="0.3">
      <c r="A173" s="25" t="s">
        <v>585</v>
      </c>
      <c r="B173" s="21" t="s">
        <v>2720</v>
      </c>
      <c r="C173" s="105">
        <v>0.18827466000000001</v>
      </c>
      <c r="D173" s="105" t="str">
        <f>IF(C173="","","ND2")</f>
        <v>ND2</v>
      </c>
      <c r="E173" s="105"/>
      <c r="F173" s="105">
        <f>IF(C173="","",C173)</f>
        <v>0.18827466000000001</v>
      </c>
    </row>
    <row r="174" spans="1:7" x14ac:dyDescent="0.3">
      <c r="A174" s="25" t="s">
        <v>587</v>
      </c>
      <c r="B174" s="21" t="s">
        <v>2721</v>
      </c>
      <c r="C174" s="105">
        <v>0.63671966000000002</v>
      </c>
      <c r="D174" s="105" t="str">
        <f>IF(C174="","","ND2")</f>
        <v>ND2</v>
      </c>
      <c r="E174" s="105"/>
      <c r="F174" s="105">
        <f>IF(C174="","",C174)</f>
        <v>0.63671966000000002</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184.77455532000275</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2.0585834099999998</v>
      </c>
      <c r="D190" s="111">
        <v>114</v>
      </c>
      <c r="E190" s="39"/>
      <c r="F190" s="117">
        <f t="shared" ref="F190:F213" si="3">IF($C$214=0,"",IF(C190="[for completion]","",IF(C190="","",C190/$C$214)))</f>
        <v>3.8211876123772702E-4</v>
      </c>
      <c r="G190" s="117">
        <f t="shared" ref="G190:G213" si="4">IF($D$214=0,"",IF(D190="[for completion]","",IF(D190="","",D190/$D$214)))</f>
        <v>3.9100013719303058E-3</v>
      </c>
    </row>
    <row r="191" spans="1:7" x14ac:dyDescent="0.3">
      <c r="A191" s="25" t="s">
        <v>607</v>
      </c>
      <c r="B191" s="42" t="s">
        <v>2724</v>
      </c>
      <c r="C191" s="110">
        <v>35.076108329999997</v>
      </c>
      <c r="D191" s="111">
        <v>854</v>
      </c>
      <c r="E191" s="39"/>
      <c r="F191" s="117">
        <f t="shared" si="3"/>
        <v>6.5109040512960886E-3</v>
      </c>
      <c r="G191" s="117">
        <f t="shared" si="4"/>
        <v>2.9290712031828783E-2</v>
      </c>
    </row>
    <row r="192" spans="1:7" x14ac:dyDescent="0.3">
      <c r="A192" s="25" t="s">
        <v>608</v>
      </c>
      <c r="B192" s="42" t="s">
        <v>2725</v>
      </c>
      <c r="C192" s="110">
        <v>112.47215534999999</v>
      </c>
      <c r="D192" s="111">
        <v>1755</v>
      </c>
      <c r="E192" s="39"/>
      <c r="F192" s="117">
        <f t="shared" si="3"/>
        <v>2.0877327810622546E-2</v>
      </c>
      <c r="G192" s="117">
        <f t="shared" si="4"/>
        <v>6.0193442173137601E-2</v>
      </c>
    </row>
    <row r="193" spans="1:7" x14ac:dyDescent="0.3">
      <c r="A193" s="25" t="s">
        <v>609</v>
      </c>
      <c r="B193" s="42" t="s">
        <v>2726</v>
      </c>
      <c r="C193" s="110">
        <v>265.72595466000001</v>
      </c>
      <c r="D193" s="111">
        <v>2969</v>
      </c>
      <c r="E193" s="39"/>
      <c r="F193" s="117">
        <f t="shared" si="3"/>
        <v>4.9324633692346541E-2</v>
      </c>
      <c r="G193" s="117">
        <f t="shared" si="4"/>
        <v>0.10183152695843051</v>
      </c>
    </row>
    <row r="194" spans="1:7" x14ac:dyDescent="0.3">
      <c r="A194" s="25" t="s">
        <v>610</v>
      </c>
      <c r="B194" s="42" t="s">
        <v>2727</v>
      </c>
      <c r="C194" s="110">
        <v>926.11309317999996</v>
      </c>
      <c r="D194" s="111">
        <v>7302</v>
      </c>
      <c r="E194" s="39"/>
      <c r="F194" s="117">
        <f t="shared" si="3"/>
        <v>0.17190714071283672</v>
      </c>
      <c r="G194" s="117">
        <f t="shared" si="4"/>
        <v>0.25044587734943063</v>
      </c>
    </row>
    <row r="195" spans="1:7" x14ac:dyDescent="0.3">
      <c r="A195" s="25" t="s">
        <v>611</v>
      </c>
      <c r="B195" s="42" t="s">
        <v>2728</v>
      </c>
      <c r="C195" s="110">
        <v>1124.0250575699999</v>
      </c>
      <c r="D195" s="111">
        <v>6443</v>
      </c>
      <c r="E195" s="39"/>
      <c r="F195" s="117">
        <f t="shared" si="3"/>
        <v>0.20864399300624559</v>
      </c>
      <c r="G195" s="117">
        <f t="shared" si="4"/>
        <v>0.22098367402935931</v>
      </c>
    </row>
    <row r="196" spans="1:7" x14ac:dyDescent="0.3">
      <c r="A196" s="25" t="s">
        <v>612</v>
      </c>
      <c r="B196" s="42" t="s">
        <v>2729</v>
      </c>
      <c r="C196" s="110">
        <v>897.45387477999998</v>
      </c>
      <c r="D196" s="111">
        <v>4025</v>
      </c>
      <c r="E196" s="39"/>
      <c r="F196" s="117">
        <f t="shared" si="3"/>
        <v>0.16658735382450779</v>
      </c>
      <c r="G196" s="117">
        <f t="shared" si="4"/>
        <v>0.1380504870352586</v>
      </c>
    </row>
    <row r="197" spans="1:7" x14ac:dyDescent="0.3">
      <c r="A197" s="25" t="s">
        <v>613</v>
      </c>
      <c r="B197" s="42" t="s">
        <v>2730</v>
      </c>
      <c r="C197" s="110">
        <v>633.95352899</v>
      </c>
      <c r="D197" s="111">
        <v>2319</v>
      </c>
      <c r="E197" s="39"/>
      <c r="F197" s="117">
        <f t="shared" si="3"/>
        <v>0.11767584252510044</v>
      </c>
      <c r="G197" s="117">
        <f t="shared" si="4"/>
        <v>7.953765948689806E-2</v>
      </c>
    </row>
    <row r="198" spans="1:7" x14ac:dyDescent="0.3">
      <c r="A198" s="25" t="s">
        <v>614</v>
      </c>
      <c r="B198" s="42" t="s">
        <v>2731</v>
      </c>
      <c r="C198" s="110">
        <v>427.23308208999998</v>
      </c>
      <c r="D198" s="111">
        <v>1318</v>
      </c>
      <c r="E198" s="39"/>
      <c r="F198" s="117">
        <f t="shared" si="3"/>
        <v>7.9303940416000404E-2</v>
      </c>
      <c r="G198" s="117">
        <f t="shared" si="4"/>
        <v>4.52051035807381E-2</v>
      </c>
    </row>
    <row r="199" spans="1:7" x14ac:dyDescent="0.3">
      <c r="A199" s="25" t="s">
        <v>615</v>
      </c>
      <c r="B199" s="42" t="s">
        <v>2732</v>
      </c>
      <c r="C199" s="110">
        <v>317.58587096999997</v>
      </c>
      <c r="D199" s="111">
        <v>849</v>
      </c>
      <c r="E199" s="42"/>
      <c r="F199" s="117">
        <f t="shared" si="3"/>
        <v>5.8950984940494111E-2</v>
      </c>
      <c r="G199" s="117">
        <f t="shared" si="4"/>
        <v>2.9119220743586225E-2</v>
      </c>
    </row>
    <row r="200" spans="1:7" x14ac:dyDescent="0.3">
      <c r="A200" s="25" t="s">
        <v>616</v>
      </c>
      <c r="B200" s="42" t="s">
        <v>2733</v>
      </c>
      <c r="C200" s="110">
        <v>175.97660783000001</v>
      </c>
      <c r="D200" s="111">
        <v>416</v>
      </c>
      <c r="E200" s="42"/>
      <c r="F200" s="117">
        <f t="shared" si="3"/>
        <v>3.2665163366305816E-2</v>
      </c>
      <c r="G200" s="117">
        <f t="shared" si="4"/>
        <v>1.4268075181780766E-2</v>
      </c>
    </row>
    <row r="201" spans="1:7" x14ac:dyDescent="0.3">
      <c r="A201" s="25" t="s">
        <v>617</v>
      </c>
      <c r="B201" s="42" t="s">
        <v>2734</v>
      </c>
      <c r="C201" s="110">
        <v>122.49322189999999</v>
      </c>
      <c r="D201" s="111">
        <v>258</v>
      </c>
      <c r="E201" s="42"/>
      <c r="F201" s="117">
        <f t="shared" si="3"/>
        <v>2.2737460131598951E-2</v>
      </c>
      <c r="G201" s="117">
        <f t="shared" si="4"/>
        <v>8.8489504733159554E-3</v>
      </c>
    </row>
    <row r="202" spans="1:7" x14ac:dyDescent="0.3">
      <c r="A202" s="25" t="s">
        <v>618</v>
      </c>
      <c r="B202" s="42" t="s">
        <v>2735</v>
      </c>
      <c r="C202" s="110">
        <v>86.193717559999996</v>
      </c>
      <c r="D202" s="111">
        <v>164</v>
      </c>
      <c r="E202" s="42"/>
      <c r="F202" s="117">
        <f t="shared" si="3"/>
        <v>1.599946663346603E-2</v>
      </c>
      <c r="G202" s="117">
        <f t="shared" si="4"/>
        <v>5.6249142543558783E-3</v>
      </c>
    </row>
    <row r="203" spans="1:7" x14ac:dyDescent="0.3">
      <c r="A203" s="25" t="s">
        <v>619</v>
      </c>
      <c r="B203" s="42" t="s">
        <v>2736</v>
      </c>
      <c r="C203" s="110">
        <v>63.943617639999999</v>
      </c>
      <c r="D203" s="111">
        <v>111</v>
      </c>
      <c r="E203" s="42"/>
      <c r="F203" s="117">
        <f t="shared" si="3"/>
        <v>1.186935435453435E-2</v>
      </c>
      <c r="G203" s="117">
        <f t="shared" si="4"/>
        <v>3.8071065989847717E-3</v>
      </c>
    </row>
    <row r="204" spans="1:7" x14ac:dyDescent="0.3">
      <c r="A204" s="25" t="s">
        <v>620</v>
      </c>
      <c r="B204" s="42" t="s">
        <v>2737</v>
      </c>
      <c r="C204" s="110">
        <v>51.956132060000002</v>
      </c>
      <c r="D204" s="111">
        <v>83</v>
      </c>
      <c r="E204" s="42"/>
      <c r="F204" s="117">
        <f t="shared" si="3"/>
        <v>9.6442110263926378E-3</v>
      </c>
      <c r="G204" s="117">
        <f t="shared" si="4"/>
        <v>2.8467553848264509E-3</v>
      </c>
    </row>
    <row r="205" spans="1:7" x14ac:dyDescent="0.3">
      <c r="A205" s="25" t="s">
        <v>621</v>
      </c>
      <c r="B205" s="42" t="s">
        <v>2738</v>
      </c>
      <c r="C205" s="110">
        <v>35.189526129999997</v>
      </c>
      <c r="D205" s="111">
        <v>52</v>
      </c>
      <c r="F205" s="117">
        <f t="shared" si="3"/>
        <v>6.5319569117377792E-3</v>
      </c>
      <c r="G205" s="117">
        <f t="shared" si="4"/>
        <v>1.7835093977225957E-3</v>
      </c>
    </row>
    <row r="206" spans="1:7" x14ac:dyDescent="0.3">
      <c r="A206" s="25" t="s">
        <v>622</v>
      </c>
      <c r="B206" s="42" t="s">
        <v>2739</v>
      </c>
      <c r="C206" s="110">
        <v>20.353249160000001</v>
      </c>
      <c r="D206" s="111">
        <v>28</v>
      </c>
      <c r="E206" s="99"/>
      <c r="F206" s="117">
        <f t="shared" si="3"/>
        <v>3.7780146864109863E-3</v>
      </c>
      <c r="G206" s="117">
        <f t="shared" si="4"/>
        <v>9.6035121415832076E-4</v>
      </c>
    </row>
    <row r="207" spans="1:7" x14ac:dyDescent="0.3">
      <c r="A207" s="25" t="s">
        <v>623</v>
      </c>
      <c r="B207" s="42" t="s">
        <v>2740</v>
      </c>
      <c r="C207" s="110">
        <v>18.708339590000001</v>
      </c>
      <c r="D207" s="111">
        <v>24</v>
      </c>
      <c r="E207" s="99"/>
      <c r="F207" s="117">
        <f t="shared" si="3"/>
        <v>3.4726829693752983E-3</v>
      </c>
      <c r="G207" s="117">
        <f t="shared" si="4"/>
        <v>8.2315818356427494E-4</v>
      </c>
    </row>
    <row r="208" spans="1:7" x14ac:dyDescent="0.3">
      <c r="A208" s="25" t="s">
        <v>624</v>
      </c>
      <c r="B208" s="42" t="s">
        <v>2741</v>
      </c>
      <c r="C208" s="110">
        <v>13.235083230000001</v>
      </c>
      <c r="D208" s="111">
        <v>16</v>
      </c>
      <c r="E208" s="99"/>
      <c r="F208" s="117">
        <f t="shared" si="3"/>
        <v>2.4567251364013545E-3</v>
      </c>
      <c r="G208" s="117">
        <f t="shared" si="4"/>
        <v>5.4877212237618329E-4</v>
      </c>
    </row>
    <row r="209" spans="1:7" x14ac:dyDescent="0.3">
      <c r="A209" s="25" t="s">
        <v>625</v>
      </c>
      <c r="B209" s="42" t="s">
        <v>2742</v>
      </c>
      <c r="C209" s="110">
        <v>12.220754489999999</v>
      </c>
      <c r="D209" s="111">
        <v>14</v>
      </c>
      <c r="E209" s="99"/>
      <c r="F209" s="117">
        <f t="shared" si="3"/>
        <v>2.2684432141174158E-3</v>
      </c>
      <c r="G209" s="117">
        <f t="shared" si="4"/>
        <v>4.8017560707916038E-4</v>
      </c>
    </row>
    <row r="210" spans="1:7" x14ac:dyDescent="0.3">
      <c r="A210" s="25" t="s">
        <v>626</v>
      </c>
      <c r="B210" s="42" t="s">
        <v>2743</v>
      </c>
      <c r="C210" s="110">
        <v>6.482742</v>
      </c>
      <c r="D210" s="111">
        <v>7</v>
      </c>
      <c r="E210" s="99"/>
      <c r="F210" s="117">
        <f t="shared" si="3"/>
        <v>1.2033407684286085E-3</v>
      </c>
      <c r="G210" s="117">
        <f t="shared" si="4"/>
        <v>2.4008780353958019E-4</v>
      </c>
    </row>
    <row r="211" spans="1:7" x14ac:dyDescent="0.3">
      <c r="A211" s="25" t="s">
        <v>627</v>
      </c>
      <c r="B211" s="42" t="s">
        <v>2744</v>
      </c>
      <c r="C211" s="110">
        <v>7.8262670500000002</v>
      </c>
      <c r="D211" s="111">
        <v>8</v>
      </c>
      <c r="E211" s="99"/>
      <c r="F211" s="117">
        <f t="shared" si="3"/>
        <v>1.4527288307747707E-3</v>
      </c>
      <c r="G211" s="117">
        <f t="shared" si="4"/>
        <v>2.7438606118809165E-4</v>
      </c>
    </row>
    <row r="212" spans="1:7" x14ac:dyDescent="0.3">
      <c r="A212" s="25" t="s">
        <v>628</v>
      </c>
      <c r="B212" s="42" t="s">
        <v>2745</v>
      </c>
      <c r="C212" s="110">
        <v>31.010366940000001</v>
      </c>
      <c r="D212" s="111">
        <v>27</v>
      </c>
      <c r="E212" s="99"/>
      <c r="F212" s="117">
        <f t="shared" si="3"/>
        <v>5.7562122297683165E-3</v>
      </c>
      <c r="G212" s="117">
        <f t="shared" si="4"/>
        <v>9.2605295650980931E-4</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5387.2869349099983</v>
      </c>
      <c r="D214" s="50">
        <f>SUM(D190:D213)</f>
        <v>29156</v>
      </c>
      <c r="E214" s="99"/>
      <c r="F214" s="126">
        <f>SUM(F190:F213)</f>
        <v>1.0000000000000004</v>
      </c>
      <c r="G214" s="126">
        <f>SUM(G190:G213)</f>
        <v>0.99999999999999989</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0.65720104000000001</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544.60788290999994</v>
      </c>
      <c r="D219" s="111">
        <v>7896</v>
      </c>
      <c r="F219" s="117">
        <f t="shared" ref="F219:F226" si="5">IF($C$227=0,"",IF(C219="[for completion]","",C219/$C$227))</f>
        <v>0.10109130801645302</v>
      </c>
      <c r="G219" s="117">
        <f t="shared" ref="G219:G226" si="6">IF($D$227=0,"",IF(D219="[for completion]","",D219/$D$227))</f>
        <v>0.13837580175948969</v>
      </c>
    </row>
    <row r="220" spans="1:7" x14ac:dyDescent="0.3">
      <c r="A220" s="25" t="s">
        <v>637</v>
      </c>
      <c r="B220" s="25" t="s">
        <v>2747</v>
      </c>
      <c r="C220" s="110">
        <v>670.29159315000004</v>
      </c>
      <c r="D220" s="111">
        <v>7652</v>
      </c>
      <c r="F220" s="117">
        <f t="shared" si="5"/>
        <v>0.12442099358147478</v>
      </c>
      <c r="G220" s="117">
        <f t="shared" si="6"/>
        <v>0.13409975114787423</v>
      </c>
    </row>
    <row r="221" spans="1:7" x14ac:dyDescent="0.3">
      <c r="A221" s="25" t="s">
        <v>639</v>
      </c>
      <c r="B221" s="25" t="s">
        <v>2748</v>
      </c>
      <c r="C221" s="110">
        <v>907.23628007000002</v>
      </c>
      <c r="D221" s="111">
        <v>9651</v>
      </c>
      <c r="F221" s="117">
        <f t="shared" si="5"/>
        <v>0.16840318531969123</v>
      </c>
      <c r="G221" s="117">
        <f t="shared" si="6"/>
        <v>0.16913182152746137</v>
      </c>
    </row>
    <row r="222" spans="1:7" x14ac:dyDescent="0.3">
      <c r="A222" s="25" t="s">
        <v>641</v>
      </c>
      <c r="B222" s="25" t="s">
        <v>2749</v>
      </c>
      <c r="C222" s="110">
        <v>1048.21371985</v>
      </c>
      <c r="D222" s="111">
        <v>10143</v>
      </c>
      <c r="F222" s="117">
        <f t="shared" si="5"/>
        <v>0.19457172645798779</v>
      </c>
      <c r="G222" s="117">
        <f t="shared" si="6"/>
        <v>0.17775402194104659</v>
      </c>
    </row>
    <row r="223" spans="1:7" x14ac:dyDescent="0.3">
      <c r="A223" s="25" t="s">
        <v>643</v>
      </c>
      <c r="B223" s="25" t="s">
        <v>2750</v>
      </c>
      <c r="C223" s="110">
        <v>792.92608182000004</v>
      </c>
      <c r="D223" s="111">
        <v>8232</v>
      </c>
      <c r="F223" s="117">
        <f t="shared" si="5"/>
        <v>0.14718467596032114</v>
      </c>
      <c r="G223" s="117">
        <f t="shared" si="6"/>
        <v>0.1442641337492552</v>
      </c>
    </row>
    <row r="224" spans="1:7" x14ac:dyDescent="0.3">
      <c r="A224" s="25" t="s">
        <v>645</v>
      </c>
      <c r="B224" s="25" t="s">
        <v>2751</v>
      </c>
      <c r="C224" s="110">
        <v>793.58870643</v>
      </c>
      <c r="D224" s="111">
        <v>7554</v>
      </c>
      <c r="F224" s="117">
        <f t="shared" si="5"/>
        <v>0.14730767379169821</v>
      </c>
      <c r="G224" s="117">
        <f t="shared" si="6"/>
        <v>0.13238232098419264</v>
      </c>
    </row>
    <row r="225" spans="1:7" x14ac:dyDescent="0.3">
      <c r="A225" s="25" t="s">
        <v>647</v>
      </c>
      <c r="B225" s="25" t="s">
        <v>2752</v>
      </c>
      <c r="C225" s="110">
        <v>493.5688844</v>
      </c>
      <c r="D225" s="111">
        <v>4627</v>
      </c>
      <c r="F225" s="117">
        <f t="shared" si="5"/>
        <v>9.1617337328301324E-2</v>
      </c>
      <c r="G225" s="117">
        <f t="shared" si="6"/>
        <v>8.1087238442395987E-2</v>
      </c>
    </row>
    <row r="226" spans="1:7" x14ac:dyDescent="0.3">
      <c r="A226" s="25" t="s">
        <v>649</v>
      </c>
      <c r="B226" s="25" t="s">
        <v>2753</v>
      </c>
      <c r="C226" s="110">
        <v>136.85378628000001</v>
      </c>
      <c r="D226" s="111">
        <v>1307</v>
      </c>
      <c r="F226" s="117">
        <f t="shared" si="5"/>
        <v>2.5403099544072508E-2</v>
      </c>
      <c r="G226" s="117">
        <f t="shared" si="6"/>
        <v>2.2904910448284323E-2</v>
      </c>
    </row>
    <row r="227" spans="1:7" x14ac:dyDescent="0.3">
      <c r="A227" s="25" t="s">
        <v>651</v>
      </c>
      <c r="B227" s="52" t="s">
        <v>95</v>
      </c>
      <c r="C227" s="110">
        <f>SUM(C219:C226)</f>
        <v>5387.2869349100001</v>
      </c>
      <c r="D227" s="111">
        <f>SUM(D219:D226)</f>
        <v>57062</v>
      </c>
      <c r="F227" s="105">
        <f>SUM(F219:F226)</f>
        <v>1</v>
      </c>
      <c r="G227" s="105">
        <f>SUM(G219:G226)</f>
        <v>1</v>
      </c>
    </row>
    <row r="228" spans="1:7" outlineLevel="1" x14ac:dyDescent="0.3">
      <c r="A228" s="25" t="s">
        <v>652</v>
      </c>
      <c r="B228" s="54" t="s">
        <v>2754</v>
      </c>
      <c r="C228" s="110">
        <v>130.28653628000001</v>
      </c>
      <c r="D228" s="111">
        <v>1238</v>
      </c>
      <c r="F228" s="117">
        <f t="shared" ref="F228:F233" si="7">IF($C$227=0,"",IF(C228="[for completion]","",C228/$C$227))</f>
        <v>2.4184072215595952E-2</v>
      </c>
      <c r="G228" s="117">
        <f t="shared" ref="G228:G233" si="8">IF($D$227=0,"",IF(D228="[for completion]","",D228/$D$227))</f>
        <v>2.1695699414671761E-2</v>
      </c>
    </row>
    <row r="229" spans="1:7" outlineLevel="1" x14ac:dyDescent="0.3">
      <c r="A229" s="25" t="s">
        <v>654</v>
      </c>
      <c r="B229" s="54" t="s">
        <v>2755</v>
      </c>
      <c r="C229" s="110">
        <v>6.5672499999999996</v>
      </c>
      <c r="D229" s="111">
        <v>69</v>
      </c>
      <c r="F229" s="117">
        <f t="shared" si="7"/>
        <v>1.2190273284765575E-3</v>
      </c>
      <c r="G229" s="117">
        <f t="shared" si="8"/>
        <v>1.2092110336125617E-3</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0.47067096000000003</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1853.1283031200001</v>
      </c>
      <c r="D241" s="111">
        <v>21912</v>
      </c>
      <c r="F241" s="117">
        <f t="shared" ref="F241:F248" si="9">IF($C$249=0,"",IF(C241="[Mark as ND1 if not relevant]","",C241/$C$249))</f>
        <v>0.34398173431446505</v>
      </c>
      <c r="G241" s="117">
        <f t="shared" ref="G241:G248" si="10">IF($D$249=0,"",IF(D241="[Mark as ND1 if not relevant]","",D241/$D$249))</f>
        <v>0.384003364761137</v>
      </c>
    </row>
    <row r="242" spans="1:7" x14ac:dyDescent="0.3">
      <c r="A242" s="25" t="s">
        <v>670</v>
      </c>
      <c r="B242" s="25" t="s">
        <v>2747</v>
      </c>
      <c r="C242" s="110">
        <v>1266.92929736</v>
      </c>
      <c r="D242" s="111">
        <v>12988</v>
      </c>
      <c r="F242" s="117">
        <f t="shared" si="9"/>
        <v>0.23517019098244216</v>
      </c>
      <c r="G242" s="117">
        <f t="shared" si="10"/>
        <v>0.22761207108057901</v>
      </c>
    </row>
    <row r="243" spans="1:7" x14ac:dyDescent="0.3">
      <c r="A243" s="25" t="s">
        <v>671</v>
      </c>
      <c r="B243" s="25" t="s">
        <v>2748</v>
      </c>
      <c r="C243" s="110">
        <v>1107.94558373</v>
      </c>
      <c r="D243" s="111">
        <v>11413</v>
      </c>
      <c r="F243" s="117">
        <f t="shared" si="9"/>
        <v>0.20565928585508123</v>
      </c>
      <c r="G243" s="117">
        <f t="shared" si="10"/>
        <v>0.20001051487855315</v>
      </c>
    </row>
    <row r="244" spans="1:7" x14ac:dyDescent="0.3">
      <c r="A244" s="25" t="s">
        <v>672</v>
      </c>
      <c r="B244" s="25" t="s">
        <v>2749</v>
      </c>
      <c r="C244" s="110">
        <v>787.26934212000003</v>
      </c>
      <c r="D244" s="111">
        <v>7719</v>
      </c>
      <c r="F244" s="117">
        <f t="shared" si="9"/>
        <v>0.14613465954791441</v>
      </c>
      <c r="G244" s="117">
        <f t="shared" si="10"/>
        <v>0.13527391258630964</v>
      </c>
    </row>
    <row r="245" spans="1:7" x14ac:dyDescent="0.3">
      <c r="A245" s="25" t="s">
        <v>673</v>
      </c>
      <c r="B245" s="25" t="s">
        <v>2750</v>
      </c>
      <c r="C245" s="110">
        <v>271.71791074999999</v>
      </c>
      <c r="D245" s="111">
        <v>2340</v>
      </c>
      <c r="F245" s="117">
        <f t="shared" si="9"/>
        <v>5.0436873705250185E-2</v>
      </c>
      <c r="G245" s="117">
        <f t="shared" si="10"/>
        <v>4.1008026357295571E-2</v>
      </c>
    </row>
    <row r="246" spans="1:7" x14ac:dyDescent="0.3">
      <c r="A246" s="25" t="s">
        <v>674</v>
      </c>
      <c r="B246" s="25" t="s">
        <v>2751</v>
      </c>
      <c r="C246" s="110">
        <v>76.006067150000007</v>
      </c>
      <c r="D246" s="111">
        <v>543</v>
      </c>
      <c r="F246" s="117">
        <f t="shared" si="9"/>
        <v>1.4108412651547355E-2</v>
      </c>
      <c r="G246" s="117">
        <f t="shared" si="10"/>
        <v>9.5159650906032033E-3</v>
      </c>
    </row>
    <row r="247" spans="1:7" x14ac:dyDescent="0.3">
      <c r="A247" s="25" t="s">
        <v>675</v>
      </c>
      <c r="B247" s="25" t="s">
        <v>2752</v>
      </c>
      <c r="C247" s="110">
        <v>24.29043068</v>
      </c>
      <c r="D247" s="111">
        <v>147</v>
      </c>
      <c r="F247" s="117">
        <f t="shared" si="9"/>
        <v>4.5088429432997706E-3</v>
      </c>
      <c r="G247" s="117">
        <f t="shared" si="10"/>
        <v>2.5761452455224142E-3</v>
      </c>
    </row>
    <row r="248" spans="1:7" x14ac:dyDescent="0.3">
      <c r="A248" s="25" t="s">
        <v>676</v>
      </c>
      <c r="B248" s="25" t="s">
        <v>2760</v>
      </c>
      <c r="C248" s="110">
        <v>0</v>
      </c>
      <c r="D248" s="111">
        <v>0</v>
      </c>
      <c r="F248" s="117">
        <f t="shared" si="9"/>
        <v>0</v>
      </c>
      <c r="G248" s="117">
        <f t="shared" si="10"/>
        <v>0</v>
      </c>
    </row>
    <row r="249" spans="1:7" x14ac:dyDescent="0.3">
      <c r="A249" s="25" t="s">
        <v>677</v>
      </c>
      <c r="B249" s="52" t="s">
        <v>95</v>
      </c>
      <c r="C249" s="110">
        <f>SUM(C241:C248)</f>
        <v>5387.2869349099992</v>
      </c>
      <c r="D249" s="111">
        <f>SUM(D241:D248)</f>
        <v>57062</v>
      </c>
      <c r="F249" s="105">
        <f>SUM(F241:F248)</f>
        <v>1</v>
      </c>
      <c r="G249" s="105">
        <f>SUM(G241:G248)</f>
        <v>1</v>
      </c>
    </row>
    <row r="250" spans="1:7" outlineLevel="1" x14ac:dyDescent="0.3">
      <c r="A250" s="25" t="s">
        <v>678</v>
      </c>
      <c r="B250" s="54" t="s">
        <v>2761</v>
      </c>
      <c r="C250" s="110">
        <v>0</v>
      </c>
      <c r="D250" s="111">
        <v>0</v>
      </c>
      <c r="F250" s="117">
        <f t="shared" ref="F250:F255" si="11">IF($C$249=0,"",IF(C250="[for completion]","",C250/$C$249))</f>
        <v>0</v>
      </c>
      <c r="G250" s="117">
        <f t="shared" ref="G250:G255" si="12">IF($D$249=0,"",IF(D250="[for completion]","",D250/$D$249))</f>
        <v>0</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2.0891299999999998E-3</v>
      </c>
      <c r="D287" s="111">
        <v>0</v>
      </c>
      <c r="E287" s="31"/>
      <c r="F287" s="117">
        <f t="shared" ref="F287:F304" si="13">IF($C$305=0,"",IF(C287="[For completion]","",C287/$C$305))</f>
        <v>2.0891299791087003E-3</v>
      </c>
      <c r="G287" s="117" t="str">
        <f t="shared" ref="G287:G304" si="14">IF($D$305=0,"",IF(D287="[For completion]","",D287/$D$305))</f>
        <v/>
      </c>
    </row>
    <row r="288" spans="1:7" customFormat="1" x14ac:dyDescent="0.3">
      <c r="A288" s="25" t="s">
        <v>1891</v>
      </c>
      <c r="B288" s="42" t="s">
        <v>2767</v>
      </c>
      <c r="C288" s="110">
        <v>6.4181000000000004E-4</v>
      </c>
      <c r="D288" s="111">
        <v>0</v>
      </c>
      <c r="E288" s="31"/>
      <c r="F288" s="117">
        <f t="shared" si="13"/>
        <v>6.4180999358190015E-4</v>
      </c>
      <c r="G288" s="117" t="str">
        <f t="shared" si="14"/>
        <v/>
      </c>
    </row>
    <row r="289" spans="1:7" customFormat="1" x14ac:dyDescent="0.3">
      <c r="A289" s="25" t="s">
        <v>1892</v>
      </c>
      <c r="B289" s="42" t="s">
        <v>2768</v>
      </c>
      <c r="C289" s="110">
        <v>0</v>
      </c>
      <c r="D289" s="111">
        <v>0</v>
      </c>
      <c r="E289" s="31"/>
      <c r="F289" s="117">
        <f t="shared" si="13"/>
        <v>0</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0.99726906999999998</v>
      </c>
      <c r="D292" s="111">
        <v>0</v>
      </c>
      <c r="E292" s="31"/>
      <c r="F292" s="117">
        <f t="shared" si="13"/>
        <v>0.99726906002730942</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1.0000000099999999</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6" zoomScale="80" zoomScaleNormal="80" workbookViewId="0">
      <selection activeCell="D87" sqref="D87"/>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D25" s="25" t="s">
        <v>2794</v>
      </c>
      <c r="E25" s="31"/>
      <c r="F25" s="31"/>
      <c r="G25" s="31"/>
      <c r="H25" s="23"/>
      <c r="L25" s="23"/>
      <c r="M25" s="23"/>
    </row>
    <row r="26" spans="1:13" outlineLevel="1" x14ac:dyDescent="0.3">
      <c r="A26" s="25" t="s">
        <v>1363</v>
      </c>
      <c r="B26" s="160" t="s">
        <v>2686</v>
      </c>
      <c r="C26" s="142" t="s">
        <v>2687</v>
      </c>
      <c r="D26" s="142" t="s">
        <v>2794</v>
      </c>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114.3</v>
      </c>
      <c r="H75" s="23"/>
    </row>
    <row r="76" spans="1:14" x14ac:dyDescent="0.3">
      <c r="A76" s="25" t="s">
        <v>1411</v>
      </c>
      <c r="B76" s="25" t="s">
        <v>1443</v>
      </c>
      <c r="C76" s="110">
        <v>238.37790000000001</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3">
      <c r="A83" s="25" t="s">
        <v>1418</v>
      </c>
      <c r="B83" s="25" t="s">
        <v>1433</v>
      </c>
      <c r="C83" s="125"/>
      <c r="D83" s="125" t="str">
        <f t="shared" si="0"/>
        <v/>
      </c>
      <c r="E83" s="125" t="str">
        <f t="shared" si="1"/>
        <v/>
      </c>
      <c r="F83" s="125" t="str">
        <f t="shared" si="2"/>
        <v/>
      </c>
      <c r="G83" s="125" t="str">
        <f t="shared" si="3"/>
        <v/>
      </c>
      <c r="H83" s="23"/>
    </row>
    <row r="84" spans="1:8" x14ac:dyDescent="0.3">
      <c r="A84" s="25" t="s">
        <v>1419</v>
      </c>
      <c r="B84" s="25" t="s">
        <v>1431</v>
      </c>
      <c r="C84" s="125"/>
      <c r="D84" s="125" t="str">
        <f t="shared" si="0"/>
        <v/>
      </c>
      <c r="E84" s="125" t="str">
        <f t="shared" si="1"/>
        <v/>
      </c>
      <c r="F84" s="125" t="str">
        <f t="shared" si="2"/>
        <v/>
      </c>
      <c r="G84" s="125" t="str">
        <f t="shared" si="3"/>
        <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C87" s="125"/>
      <c r="D87" s="125" t="str">
        <f t="shared" si="0"/>
        <v/>
      </c>
      <c r="E87" s="125" t="str">
        <f t="shared" si="1"/>
        <v/>
      </c>
      <c r="F87" s="125" t="str">
        <f t="shared" si="2"/>
        <v/>
      </c>
      <c r="G87" s="125" t="str">
        <f t="shared" si="3"/>
        <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2023-04-25T07:37:48Z</dcterms:created>
  <dcterms:modified xsi:type="dcterms:W3CDTF">2023-05-11T08:52:21Z</dcterms:modified>
</cp:coreProperties>
</file>